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45"/>
  </bookViews>
  <sheets>
    <sheet name="DIET-31" sheetId="1" r:id="rId1"/>
  </sheets>
  <definedNames>
    <definedName name="_xlnm._FilterDatabase" localSheetId="0" hidden="1">'DIET-31'!$L$4:$W$115</definedName>
    <definedName name="_xlnm.Print_Area" localSheetId="0">'DIET-31'!$A$1:$Z$125</definedName>
    <definedName name="_xlnm.Print_Titles" localSheetId="0">'DIET-31'!$3:$5</definedName>
  </definedNames>
  <calcPr calcId="125725"/>
</workbook>
</file>

<file path=xl/calcChain.xml><?xml version="1.0" encoding="utf-8"?>
<calcChain xmlns="http://schemas.openxmlformats.org/spreadsheetml/2006/main">
  <c r="W124" i="1"/>
  <c r="V124"/>
  <c r="U124"/>
  <c r="T124"/>
  <c r="S124"/>
  <c r="R124"/>
  <c r="Q124"/>
  <c r="P124"/>
  <c r="O124"/>
  <c r="N124"/>
  <c r="M124"/>
  <c r="L124"/>
  <c r="K124"/>
  <c r="J124"/>
  <c r="F124"/>
  <c r="W123"/>
  <c r="V123"/>
  <c r="U123"/>
  <c r="T123"/>
  <c r="S123"/>
  <c r="R123"/>
  <c r="Q123"/>
  <c r="P123"/>
  <c r="O123"/>
  <c r="N123"/>
  <c r="M123"/>
  <c r="L123"/>
  <c r="K123"/>
  <c r="J123"/>
  <c r="F123"/>
  <c r="W122"/>
  <c r="V122"/>
  <c r="U122"/>
  <c r="T122"/>
  <c r="S122"/>
  <c r="R122"/>
  <c r="Q122"/>
  <c r="P122"/>
  <c r="O122"/>
  <c r="N122"/>
  <c r="M122"/>
  <c r="L122"/>
  <c r="K122"/>
  <c r="J122"/>
  <c r="F122"/>
  <c r="W121"/>
  <c r="W125" s="1"/>
  <c r="V121"/>
  <c r="V125" s="1"/>
  <c r="U121"/>
  <c r="U125" s="1"/>
  <c r="T121"/>
  <c r="T125" s="1"/>
  <c r="S121"/>
  <c r="S125" s="1"/>
  <c r="R121"/>
  <c r="R125" s="1"/>
  <c r="Q121"/>
  <c r="Q125" s="1"/>
  <c r="P121"/>
  <c r="P125" s="1"/>
  <c r="O121"/>
  <c r="O125" s="1"/>
  <c r="N121"/>
  <c r="N125" s="1"/>
  <c r="M121"/>
  <c r="M125" s="1"/>
  <c r="L121"/>
  <c r="L125" s="1"/>
  <c r="K121"/>
  <c r="K125" s="1"/>
  <c r="J121"/>
  <c r="J125" s="1"/>
  <c r="F121"/>
  <c r="F125" s="1"/>
  <c r="W115"/>
  <c r="V115"/>
  <c r="U115"/>
  <c r="T115"/>
  <c r="S115"/>
  <c r="R115"/>
  <c r="Q115"/>
  <c r="P115"/>
  <c r="O115"/>
  <c r="N115"/>
  <c r="M115"/>
  <c r="L115"/>
  <c r="K115"/>
  <c r="J115"/>
  <c r="C6"/>
</calcChain>
</file>

<file path=xl/sharedStrings.xml><?xml version="1.0" encoding="utf-8"?>
<sst xmlns="http://schemas.openxmlformats.org/spreadsheetml/2006/main" count="722" uniqueCount="200">
  <si>
    <t>BSEIDC Ltd., Patna</t>
  </si>
  <si>
    <t>PROGRESS REPORT OF DIET</t>
  </si>
  <si>
    <t>S.No.</t>
  </si>
  <si>
    <t>SL NO.</t>
  </si>
  <si>
    <t>Group No.</t>
  </si>
  <si>
    <t>District</t>
  </si>
  <si>
    <t>Name Of Institution</t>
  </si>
  <si>
    <t>S. No.</t>
  </si>
  <si>
    <t>Name Of Building</t>
  </si>
  <si>
    <t>Name of Agency with Mo-</t>
  </si>
  <si>
    <t>Date of Agreement &amp; No</t>
  </si>
  <si>
    <t>Retender</t>
  </si>
  <si>
    <t>Tender Process</t>
  </si>
  <si>
    <t>Physical Status</t>
  </si>
  <si>
    <t>Remarks</t>
  </si>
  <si>
    <t>Division</t>
  </si>
  <si>
    <t>Not Start</t>
  </si>
  <si>
    <t>Lay-out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</si>
  <si>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</si>
  <si>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</si>
  <si>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</si>
  <si>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</si>
  <si>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</si>
  <si>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</si>
  <si>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</si>
  <si>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</si>
  <si>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</si>
  <si>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>Scheme</t>
  </si>
  <si>
    <t>Banka</t>
  </si>
  <si>
    <t>DIET Babu Tola</t>
  </si>
  <si>
    <t>Institutional Building</t>
  </si>
  <si>
    <t>Satendra Kumar Construction
9431130085</t>
  </si>
  <si>
    <t>455 SBD OF 14-15 (15.11.14)</t>
  </si>
  <si>
    <t>DIET</t>
  </si>
  <si>
    <t>Bhagalpur</t>
  </si>
  <si>
    <t>Boys Hostel</t>
  </si>
  <si>
    <t>Girls Hostel</t>
  </si>
  <si>
    <t>D-2</t>
  </si>
  <si>
    <t>Buxar</t>
  </si>
  <si>
    <t>DIET Dumraon</t>
  </si>
  <si>
    <t>Recon Construction mo-9771496617</t>
  </si>
  <si>
    <t>341 SBD OF 2014-2015(18.09.14)</t>
  </si>
  <si>
    <t>Patna West</t>
  </si>
  <si>
    <t>D-3</t>
  </si>
  <si>
    <t>Kaimur</t>
  </si>
  <si>
    <t>DIET Mohaniya</t>
  </si>
  <si>
    <t>340 SBD OF 2014-2015(18.09.14)</t>
  </si>
  <si>
    <t>D-4</t>
  </si>
  <si>
    <t>Kishanganj</t>
  </si>
  <si>
    <t>DIET Chaklaghat Kishanganj</t>
  </si>
  <si>
    <t>Ashok Kumar mo-9431096238</t>
  </si>
  <si>
    <t>236 SBD OF 2015-15(29.08.15)</t>
  </si>
  <si>
    <t>Inaugurated 16.07.2016</t>
  </si>
  <si>
    <t>Purnea</t>
  </si>
  <si>
    <t>D-5</t>
  </si>
  <si>
    <t>Lakhisarai</t>
  </si>
  <si>
    <t>DIET Lakhisarai</t>
  </si>
  <si>
    <t>Sai highway &amp; builder Pvt. Ltd.</t>
  </si>
  <si>
    <t>35 SBD OF 2016-17(19.05.16)</t>
  </si>
  <si>
    <t>Munger</t>
  </si>
  <si>
    <t>Principal Quarter</t>
  </si>
  <si>
    <t>X</t>
  </si>
  <si>
    <t>D-6</t>
  </si>
  <si>
    <t>Araria</t>
  </si>
  <si>
    <t>DIET Forbesganj</t>
  </si>
  <si>
    <t>Topline Infrastructure Mo-943188439</t>
  </si>
  <si>
    <t>227 SBD of 2013-14(24-2-2014)</t>
  </si>
  <si>
    <t>D-7</t>
  </si>
  <si>
    <t>Gopalganj</t>
  </si>
  <si>
    <t>DIET Thawe</t>
  </si>
  <si>
    <t>C.K.infrastructure</t>
  </si>
  <si>
    <t>383SBD OF 2014-2014(10.10.14)</t>
  </si>
  <si>
    <t>Saran</t>
  </si>
  <si>
    <t>D-8</t>
  </si>
  <si>
    <t>Madhubani</t>
  </si>
  <si>
    <t>DIET Narar</t>
  </si>
  <si>
    <t>Phular Construction Pvt.Ltd Mo-9431813608</t>
  </si>
  <si>
    <t>233 SBD of 2013-14(6-3-2014)</t>
  </si>
  <si>
    <t>Darbhanga</t>
  </si>
  <si>
    <t>D-9</t>
  </si>
  <si>
    <t>DIET Sonpur</t>
  </si>
  <si>
    <t>Land problem</t>
  </si>
  <si>
    <t>D-10</t>
  </si>
  <si>
    <t>Samastipur</t>
  </si>
  <si>
    <t>DIET Pusa</t>
  </si>
  <si>
    <t>Delco Infrastructure ph-011-28042498</t>
  </si>
  <si>
    <t>220 SBD of 2013-14(5-2-2014)</t>
  </si>
  <si>
    <t>old building dismalting</t>
  </si>
  <si>
    <t>D-11</t>
  </si>
  <si>
    <t>Madhepura</t>
  </si>
  <si>
    <t>DIET Madhepura</t>
  </si>
  <si>
    <t>221 SBD of 2013-14(5-2-2014)</t>
  </si>
  <si>
    <t>Koshi</t>
  </si>
  <si>
    <t>D-12</t>
  </si>
  <si>
    <t>Siwan</t>
  </si>
  <si>
    <t>DIET Siwan</t>
  </si>
  <si>
    <t>Durga Pratap Singh Mo-7781003700</t>
  </si>
  <si>
    <t>169 SBD of 2013-14(30-11-2013)</t>
  </si>
  <si>
    <t>D-13</t>
  </si>
  <si>
    <t>Aurangabad</t>
  </si>
  <si>
    <t xml:space="preserve">DIET Tarar </t>
  </si>
  <si>
    <t>Satyendra Kumar construction</t>
  </si>
  <si>
    <t>19 SBD OF 2016-17 (05.05.16)</t>
  </si>
  <si>
    <t>Magadh</t>
  </si>
  <si>
    <t>D-14</t>
  </si>
  <si>
    <t>Katihar</t>
  </si>
  <si>
    <t>DIET Tikkapatti</t>
  </si>
  <si>
    <t xml:space="preserve"> Topline Infrastructure Mo-943188439</t>
  </si>
  <si>
    <t>48 SBD OF 2014-15 (29.05.14</t>
  </si>
  <si>
    <t>Inaugurated 16.07.2017</t>
  </si>
  <si>
    <t>D-15</t>
  </si>
  <si>
    <t>Nalanda</t>
  </si>
  <si>
    <t>DIET Noorsarai</t>
  </si>
  <si>
    <t>Shristi Devloper Pvt.Ltd Mo-9334998030</t>
  </si>
  <si>
    <t>214 SBD OF 2014-15 (31.07.14)</t>
  </si>
  <si>
    <t>Patna East</t>
  </si>
  <si>
    <t>D-16</t>
  </si>
  <si>
    <t>East Champaran</t>
  </si>
  <si>
    <t>DIET Chhatauni, Motihari</t>
  </si>
  <si>
    <t>Ramesh Kumar mo-8294249534</t>
  </si>
  <si>
    <t>144SBD OF 2013-14 (1-11-13)</t>
  </si>
  <si>
    <t>Tirhut West</t>
  </si>
  <si>
    <t>D-17</t>
  </si>
  <si>
    <t>Patna</t>
  </si>
  <si>
    <t>DIET Vikram</t>
  </si>
  <si>
    <t xml:space="preserve">Arvind Kumar </t>
  </si>
  <si>
    <t>458 SBD OF 14-15 (17.11.14)</t>
  </si>
  <si>
    <t>D-18</t>
  </si>
  <si>
    <t>Shahpur</t>
  </si>
  <si>
    <t>DIET Begusarai</t>
  </si>
  <si>
    <t>M/S VIKASH CONSTRUCTION</t>
  </si>
  <si>
    <t>716 SBD OF 2014-15 (25.02.15)</t>
  </si>
  <si>
    <t>D-19</t>
  </si>
  <si>
    <t xml:space="preserve">DIET Kilaghat </t>
  </si>
  <si>
    <t>Bablu Kumar Bhagat</t>
  </si>
  <si>
    <t>LOA Issue. Land Dispute</t>
  </si>
  <si>
    <t>D-20</t>
  </si>
  <si>
    <t>Nawada</t>
  </si>
  <si>
    <t>DIET Jawahar Nagar</t>
  </si>
  <si>
    <t>453SBD OF 14-15 (15.11.14)</t>
  </si>
  <si>
    <t>Handover</t>
  </si>
  <si>
    <t>D-21</t>
  </si>
  <si>
    <t xml:space="preserve">DIET Purabsarai </t>
  </si>
  <si>
    <t>114 SBD OF 2015-16 (15.06.15)</t>
  </si>
  <si>
    <t>BW upto PL</t>
  </si>
  <si>
    <t>Not start</t>
  </si>
  <si>
    <t>RCC in Found</t>
  </si>
  <si>
    <t>Excavation</t>
  </si>
  <si>
    <t>D-22</t>
  </si>
  <si>
    <t xml:space="preserve"> Khagaria</t>
  </si>
  <si>
    <t>DIET Ramganj</t>
  </si>
  <si>
    <t>Surender Prasad Singh</t>
  </si>
  <si>
    <t>549 SBD OF 2014-15 (22.12.14)</t>
  </si>
  <si>
    <t>D-23</t>
  </si>
  <si>
    <t>Sheikhpura</t>
  </si>
  <si>
    <t>DIET Sheikhpura</t>
  </si>
  <si>
    <t>Satay Narayan Singh</t>
  </si>
  <si>
    <t>113 SBD OF 2015-16 (15.06.15)</t>
  </si>
  <si>
    <t>D-24</t>
  </si>
  <si>
    <t>DIET Purnea</t>
  </si>
  <si>
    <t>Top Line Infrastructure Mo-943188439</t>
  </si>
  <si>
    <t>502 SBD OF 14-15 (12.12.14</t>
  </si>
  <si>
    <t>D-25</t>
  </si>
  <si>
    <t>West Champaran</t>
  </si>
  <si>
    <t xml:space="preserve">DIET Kumarbag, West Champaran </t>
  </si>
  <si>
    <t>Satyendra kumar construction</t>
  </si>
  <si>
    <t>20 SBD OF 2016-17 (05.05.2016)</t>
  </si>
  <si>
    <t>D-26</t>
  </si>
  <si>
    <t>Sheohar</t>
  </si>
  <si>
    <t>DIET Sheohar</t>
  </si>
  <si>
    <t>SHASHIKANT SINGH</t>
  </si>
  <si>
    <t>11 SBD OF 2016-17(20.04.2016)</t>
  </si>
  <si>
    <t>D-27</t>
  </si>
  <si>
    <t>Arwal</t>
  </si>
  <si>
    <t>DIET , Haibatpur</t>
  </si>
  <si>
    <t xml:space="preserve">MS RAJ CONSTRUCTION, VILL-DIHURI , PO-MALWAN PS-KHUDWAN DIST-AURANGABAD BIHAR 9431247120, </t>
  </si>
  <si>
    <t>D-28</t>
  </si>
  <si>
    <t>Jamui</t>
  </si>
  <si>
    <t>DIET ,  Giddhour</t>
  </si>
  <si>
    <t>SUDESH KUMAR SINGH AND CO CONST PVT LTD, MOH-KALYANPUR, NEAR GIRISH TALKIES, JAMUI, 9934658786</t>
  </si>
  <si>
    <t>D-29</t>
  </si>
  <si>
    <t>Jehanabad</t>
  </si>
  <si>
    <t>DIET ,   Dogra, Hulasganj</t>
  </si>
  <si>
    <t>SANJAY CONSTRUCTION,LOHAR LANE,MUSALLAHPUR</t>
  </si>
  <si>
    <t>D-30</t>
  </si>
  <si>
    <t>Saharsa</t>
  </si>
  <si>
    <t>DIET , Suhath</t>
  </si>
  <si>
    <t>Umakant Singh,OFFICER'S COLONY, MIRCHAIBARI, KATIHAR ,9431096239</t>
  </si>
  <si>
    <t>Land Dispute</t>
  </si>
  <si>
    <t>D-31</t>
  </si>
  <si>
    <t>Supual</t>
  </si>
  <si>
    <t>DIET , Basaho</t>
  </si>
  <si>
    <t>PRASAD CONSTRUCTION AND CO,     LILA MOHAN NIWAS, NAISARAI, BIHAR SHARIF, NALANDA , 803101, 9431174533</t>
  </si>
  <si>
    <t>Total No. of Institution</t>
  </si>
  <si>
    <t xml:space="preserve"> Name of Institution</t>
  </si>
  <si>
    <t>Total No. of Buildings</t>
  </si>
  <si>
    <t>Name of Institutional Buildings</t>
  </si>
  <si>
    <t>Layout</t>
  </si>
  <si>
    <t>District Education and Training Institute (DIET)</t>
  </si>
  <si>
    <t>Total No. of Institutional Buildings</t>
  </si>
</sst>
</file>

<file path=xl/styles.xml><?xml version="1.0" encoding="utf-8"?>
<styleSheet xmlns="http://schemas.openxmlformats.org/spreadsheetml/2006/main">
  <numFmts count="8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&quot;रु&quot;\ * #,##0.00_ ;_ &quot;रु&quot;\ * \-#,##0.00_ ;_ &quot;रु&quot;\ * &quot;-&quot;??_ ;_ @_ "/>
    <numFmt numFmtId="165" formatCode="_(* #,##0.00_);_(* \(#,##0.00\);_(* &quot;-&quot;??_);_(@_)"/>
    <numFmt numFmtId="166" formatCode="0.0"/>
    <numFmt numFmtId="167" formatCode="_ &quot;Rs.&quot;\ * #,##0.00_ ;_ &quot;Rs.&quot;\ * \-#,##0.00_ ;_ &quot;Rs.&quot;\ * &quot;-&quot;??_ ;_ @_ "/>
    <numFmt numFmtId="168" formatCode="&quot;Rs.&quot;\ #,##0;&quot;Rs.&quot;\ \-#,##0"/>
    <numFmt numFmtId="169" formatCode="&quot;$&quot;#,##0_);\(&quot;$&quot;#,##0\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mbria"/>
      <family val="2"/>
      <scheme val="maj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3"/>
      <color theme="1"/>
      <name val="Cambria"/>
      <family val="1"/>
      <scheme val="major"/>
    </font>
    <font>
      <sz val="11"/>
      <color theme="1"/>
      <name val="Cambria"/>
      <family val="2"/>
      <scheme val="major"/>
    </font>
    <font>
      <sz val="9"/>
      <color theme="1"/>
      <name val="Cambria"/>
      <family val="2"/>
      <scheme val="maj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mbria"/>
      <family val="2"/>
      <scheme val="major"/>
    </font>
    <font>
      <sz val="8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3"/>
      <color theme="1"/>
      <name val="Cambria"/>
      <family val="1"/>
      <scheme val="major"/>
    </font>
    <font>
      <sz val="9"/>
      <color theme="1"/>
      <name val="Times New Roman"/>
      <family val="1"/>
    </font>
    <font>
      <sz val="15"/>
      <color theme="1"/>
      <name val="Times New Roman"/>
      <family val="1"/>
    </font>
    <font>
      <b/>
      <sz val="15"/>
      <color theme="1"/>
      <name val="Times New Roman"/>
      <family val="1"/>
    </font>
    <font>
      <sz val="9"/>
      <name val="Cambria"/>
      <family val="2"/>
      <scheme val="major"/>
    </font>
    <font>
      <b/>
      <sz val="22"/>
      <color theme="1"/>
      <name val="Cambria"/>
      <family val="1"/>
      <scheme val="major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1" fillId="0" borderId="0"/>
    <xf numFmtId="0" fontId="30" fillId="0" borderId="0"/>
    <xf numFmtId="0" fontId="32" fillId="0" borderId="0"/>
    <xf numFmtId="0" fontId="30" fillId="0" borderId="0"/>
    <xf numFmtId="0" fontId="1" fillId="0" borderId="0"/>
    <xf numFmtId="0" fontId="31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0" fillId="0" borderId="0"/>
  </cellStyleXfs>
  <cellXfs count="171">
    <xf numFmtId="0" fontId="0" fillId="0" borderId="0" xfId="0"/>
    <xf numFmtId="0" fontId="3" fillId="0" borderId="0" xfId="0" applyFont="1"/>
    <xf numFmtId="0" fontId="4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/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2" fillId="0" borderId="2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5" fillId="0" borderId="0" xfId="0" applyFont="1"/>
    <xf numFmtId="0" fontId="9" fillId="0" borderId="2" xfId="0" applyNumberFormat="1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2" fillId="0" borderId="5" xfId="0" applyNumberFormat="1" applyFont="1" applyBorder="1" applyAlignment="1">
      <alignment vertical="center" wrapText="1"/>
    </xf>
    <xf numFmtId="0" fontId="11" fillId="0" borderId="2" xfId="0" applyNumberFormat="1" applyFont="1" applyBorder="1" applyAlignment="1">
      <alignment horizontal="left" vertical="center" wrapText="1"/>
    </xf>
    <xf numFmtId="0" fontId="11" fillId="0" borderId="2" xfId="0" applyNumberFormat="1" applyFont="1" applyBorder="1" applyAlignment="1">
      <alignment vertical="center" wrapText="1"/>
    </xf>
    <xf numFmtId="0" fontId="11" fillId="0" borderId="2" xfId="0" applyNumberFormat="1" applyFont="1" applyBorder="1" applyAlignment="1">
      <alignment horizontal="left" vertical="center" wrapText="1"/>
    </xf>
    <xf numFmtId="0" fontId="11" fillId="0" borderId="2" xfId="0" applyNumberFormat="1" applyFont="1" applyBorder="1" applyAlignment="1">
      <alignment horizontal="right" vertical="center" wrapText="1"/>
    </xf>
    <xf numFmtId="0" fontId="13" fillId="3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center" vertical="center"/>
    </xf>
    <xf numFmtId="0" fontId="15" fillId="0" borderId="5" xfId="0" applyNumberFormat="1" applyFont="1" applyBorder="1" applyAlignment="1">
      <alignment horizontal="left" vertical="center"/>
    </xf>
    <xf numFmtId="0" fontId="15" fillId="0" borderId="2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left" vertical="center"/>
    </xf>
    <xf numFmtId="0" fontId="11" fillId="0" borderId="5" xfId="0" applyNumberFormat="1" applyFont="1" applyBorder="1" applyAlignment="1">
      <alignment vertical="center" wrapText="1"/>
    </xf>
    <xf numFmtId="49" fontId="13" fillId="0" borderId="2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left" vertical="center" wrapText="1"/>
    </xf>
    <xf numFmtId="0" fontId="13" fillId="3" borderId="6" xfId="2" applyNumberFormat="1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>
      <alignment horizontal="center" vertical="center" wrapText="1"/>
    </xf>
    <xf numFmtId="0" fontId="13" fillId="4" borderId="2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/>
    </xf>
    <xf numFmtId="0" fontId="14" fillId="0" borderId="5" xfId="0" applyNumberFormat="1" applyFont="1" applyBorder="1" applyAlignment="1">
      <alignment vertical="center" wrapText="1"/>
    </xf>
    <xf numFmtId="0" fontId="11" fillId="0" borderId="2" xfId="0" applyNumberFormat="1" applyFont="1" applyBorder="1" applyAlignment="1">
      <alignment horizontal="right" vertical="center"/>
    </xf>
    <xf numFmtId="0" fontId="13" fillId="4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" fontId="13" fillId="2" borderId="2" xfId="3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0" fontId="11" fillId="0" borderId="5" xfId="0" applyNumberFormat="1" applyFont="1" applyBorder="1" applyAlignment="1">
      <alignment vertical="center"/>
    </xf>
    <xf numFmtId="0" fontId="14" fillId="2" borderId="5" xfId="0" applyNumberFormat="1" applyFont="1" applyFill="1" applyBorder="1" applyAlignment="1">
      <alignment horizontal="left" vertical="center" wrapText="1"/>
    </xf>
    <xf numFmtId="0" fontId="14" fillId="2" borderId="2" xfId="0" applyNumberFormat="1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vertical="center" wrapText="1"/>
    </xf>
    <xf numFmtId="1" fontId="13" fillId="0" borderId="2" xfId="0" applyNumberFormat="1" applyFont="1" applyBorder="1" applyAlignment="1">
      <alignment horizontal="center" vertical="center"/>
    </xf>
    <xf numFmtId="164" fontId="13" fillId="3" borderId="6" xfId="3" applyFont="1" applyFill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right" vertical="center" wrapText="1"/>
    </xf>
    <xf numFmtId="0" fontId="13" fillId="3" borderId="5" xfId="0" applyNumberFormat="1" applyFont="1" applyFill="1" applyBorder="1" applyAlignment="1">
      <alignment horizontal="center" vertical="center"/>
    </xf>
    <xf numFmtId="49" fontId="13" fillId="3" borderId="5" xfId="0" applyNumberFormat="1" applyFont="1" applyFill="1" applyBorder="1" applyAlignment="1">
      <alignment horizontal="center" vertical="center"/>
    </xf>
    <xf numFmtId="164" fontId="13" fillId="3" borderId="2" xfId="3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3" borderId="2" xfId="3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right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0" borderId="6" xfId="0" applyNumberFormat="1" applyFont="1" applyBorder="1" applyAlignment="1">
      <alignment horizontal="center" vertical="center"/>
    </xf>
    <xf numFmtId="0" fontId="15" fillId="0" borderId="8" xfId="0" applyNumberFormat="1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left" vertic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vertical="center"/>
    </xf>
    <xf numFmtId="0" fontId="16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/>
    <xf numFmtId="0" fontId="11" fillId="0" borderId="2" xfId="1" applyNumberFormat="1" applyFont="1" applyBorder="1" applyAlignment="1">
      <alignment horizontal="left" vertical="center" wrapText="1"/>
    </xf>
    <xf numFmtId="0" fontId="11" fillId="0" borderId="2" xfId="1" applyNumberFormat="1" applyFont="1" applyBorder="1" applyAlignment="1">
      <alignment horizontal="left" vertical="center" wrapText="1"/>
    </xf>
    <xf numFmtId="0" fontId="11" fillId="0" borderId="2" xfId="1" applyNumberFormat="1" applyFont="1" applyBorder="1" applyAlignment="1">
      <alignment horizontal="right" vertical="center" wrapText="1"/>
    </xf>
    <xf numFmtId="0" fontId="9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Fill="1" applyBorder="1" applyAlignment="1">
      <alignment vertical="center" wrapText="1"/>
    </xf>
    <xf numFmtId="0" fontId="7" fillId="0" borderId="5" xfId="0" applyNumberFormat="1" applyFont="1" applyFill="1" applyBorder="1" applyAlignment="1">
      <alignment vertical="center" wrapText="1"/>
    </xf>
    <xf numFmtId="0" fontId="9" fillId="0" borderId="8" xfId="0" applyNumberFormat="1" applyFont="1" applyBorder="1" applyAlignment="1">
      <alignment horizontal="center" vertical="center"/>
    </xf>
    <xf numFmtId="0" fontId="10" fillId="0" borderId="8" xfId="0" applyNumberFormat="1" applyFont="1" applyFill="1" applyBorder="1" applyAlignment="1">
      <alignment vertical="center" wrapText="1"/>
    </xf>
    <xf numFmtId="0" fontId="7" fillId="0" borderId="8" xfId="0" applyNumberFormat="1" applyFont="1" applyFill="1" applyBorder="1" applyAlignment="1">
      <alignment vertical="center" wrapText="1"/>
    </xf>
    <xf numFmtId="0" fontId="9" fillId="0" borderId="6" xfId="0" applyNumberFormat="1" applyFont="1" applyBorder="1" applyAlignment="1">
      <alignment horizontal="center" vertical="center"/>
    </xf>
    <xf numFmtId="0" fontId="10" fillId="0" borderId="6" xfId="0" applyNumberFormat="1" applyFont="1" applyFill="1" applyBorder="1" applyAlignment="1">
      <alignment vertical="center" wrapText="1"/>
    </xf>
    <xf numFmtId="0" fontId="7" fillId="0" borderId="6" xfId="0" applyNumberFormat="1" applyFont="1" applyFill="1" applyBorder="1" applyAlignment="1">
      <alignment vertical="center" wrapText="1"/>
    </xf>
    <xf numFmtId="0" fontId="11" fillId="0" borderId="2" xfId="1" applyNumberFormat="1" applyFont="1" applyBorder="1" applyAlignment="1">
      <alignment horizontal="right" vertical="center"/>
    </xf>
    <xf numFmtId="0" fontId="11" fillId="0" borderId="9" xfId="1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/>
    </xf>
    <xf numFmtId="0" fontId="17" fillId="0" borderId="5" xfId="0" applyNumberFormat="1" applyFont="1" applyFill="1" applyBorder="1" applyAlignment="1">
      <alignment vertical="center"/>
    </xf>
    <xf numFmtId="0" fontId="18" fillId="0" borderId="5" xfId="0" applyNumberFormat="1" applyFont="1" applyFill="1" applyBorder="1" applyAlignment="1">
      <alignment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19" fillId="0" borderId="5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20" fillId="0" borderId="2" xfId="0" applyNumberFormat="1" applyFont="1" applyBorder="1" applyAlignment="1">
      <alignment horizontal="left" vertical="center"/>
    </xf>
    <xf numFmtId="0" fontId="3" fillId="0" borderId="8" xfId="0" applyNumberFormat="1" applyFont="1" applyBorder="1" applyAlignment="1">
      <alignment horizontal="center" vertical="center"/>
    </xf>
    <xf numFmtId="0" fontId="17" fillId="0" borderId="8" xfId="0" applyNumberFormat="1" applyFont="1" applyFill="1" applyBorder="1" applyAlignment="1">
      <alignment vertical="center"/>
    </xf>
    <xf numFmtId="0" fontId="18" fillId="0" borderId="8" xfId="0" applyNumberFormat="1" applyFont="1" applyFill="1" applyBorder="1" applyAlignment="1">
      <alignment vertical="center" wrapText="1"/>
    </xf>
    <xf numFmtId="0" fontId="3" fillId="0" borderId="6" xfId="0" applyNumberFormat="1" applyFont="1" applyBorder="1" applyAlignment="1">
      <alignment horizontal="center" vertical="center"/>
    </xf>
    <xf numFmtId="0" fontId="17" fillId="0" borderId="6" xfId="0" applyNumberFormat="1" applyFont="1" applyFill="1" applyBorder="1" applyAlignment="1">
      <alignment vertical="center"/>
    </xf>
    <xf numFmtId="0" fontId="18" fillId="0" borderId="6" xfId="0" applyNumberFormat="1" applyFont="1" applyFill="1" applyBorder="1" applyAlignment="1">
      <alignment vertical="center" wrapText="1"/>
    </xf>
    <xf numFmtId="0" fontId="10" fillId="0" borderId="5" xfId="0" applyNumberFormat="1" applyFont="1" applyFill="1" applyBorder="1" applyAlignment="1">
      <alignment vertical="center"/>
    </xf>
    <xf numFmtId="0" fontId="21" fillId="0" borderId="5" xfId="0" applyNumberFormat="1" applyFont="1" applyFill="1" applyBorder="1" applyAlignment="1">
      <alignment vertical="center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/>
    </xf>
    <xf numFmtId="0" fontId="10" fillId="0" borderId="8" xfId="0" applyNumberFormat="1" applyFont="1" applyFill="1" applyBorder="1" applyAlignment="1">
      <alignment vertical="center"/>
    </xf>
    <xf numFmtId="0" fontId="21" fillId="0" borderId="8" xfId="0" applyNumberFormat="1" applyFont="1" applyFill="1" applyBorder="1" applyAlignment="1">
      <alignment vertical="center"/>
    </xf>
    <xf numFmtId="0" fontId="10" fillId="0" borderId="6" xfId="0" applyNumberFormat="1" applyFont="1" applyFill="1" applyBorder="1" applyAlignment="1">
      <alignment vertical="center"/>
    </xf>
    <xf numFmtId="0" fontId="21" fillId="0" borderId="6" xfId="0" applyNumberFormat="1" applyFont="1" applyFill="1" applyBorder="1" applyAlignment="1">
      <alignment vertical="center"/>
    </xf>
    <xf numFmtId="0" fontId="21" fillId="0" borderId="5" xfId="0" applyNumberFormat="1" applyFont="1" applyFill="1" applyBorder="1" applyAlignment="1">
      <alignment vertical="center" wrapText="1"/>
    </xf>
    <xf numFmtId="0" fontId="21" fillId="0" borderId="8" xfId="0" applyNumberFormat="1" applyFont="1" applyFill="1" applyBorder="1" applyAlignment="1">
      <alignment vertical="center" wrapText="1"/>
    </xf>
    <xf numFmtId="0" fontId="21" fillId="0" borderId="6" xfId="0" applyNumberFormat="1" applyFont="1" applyFill="1" applyBorder="1" applyAlignment="1">
      <alignment vertical="center" wrapText="1"/>
    </xf>
    <xf numFmtId="0" fontId="22" fillId="0" borderId="2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left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23" fillId="0" borderId="0" xfId="0" applyNumberFormat="1" applyFont="1" applyAlignment="1">
      <alignment horizontal="left" vertical="center" wrapText="1"/>
    </xf>
    <xf numFmtId="0" fontId="24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25" fillId="0" borderId="0" xfId="0" applyNumberFormat="1" applyFont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Border="1" applyAlignment="1">
      <alignment horizontal="center" vertical="center" wrapText="1"/>
    </xf>
    <xf numFmtId="0" fontId="0" fillId="0" borderId="14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26" fillId="0" borderId="2" xfId="0" applyNumberFormat="1" applyFont="1" applyBorder="1" applyAlignment="1">
      <alignment horizontal="center" vertical="center"/>
    </xf>
    <xf numFmtId="0" fontId="27" fillId="0" borderId="4" xfId="0" applyNumberFormat="1" applyFont="1" applyBorder="1" applyAlignment="1">
      <alignment horizontal="left" vertical="center" wrapText="1"/>
    </xf>
    <xf numFmtId="0" fontId="27" fillId="0" borderId="11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 applyProtection="1">
      <alignment horizontal="center" vertical="center"/>
      <protection hidden="1"/>
    </xf>
    <xf numFmtId="0" fontId="27" fillId="0" borderId="3" xfId="0" applyNumberFormat="1" applyFont="1" applyBorder="1" applyAlignment="1">
      <alignment horizontal="left" vertical="center" wrapText="1"/>
    </xf>
    <xf numFmtId="0" fontId="27" fillId="0" borderId="12" xfId="0" applyNumberFormat="1" applyFont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27" fillId="0" borderId="13" xfId="0" applyNumberFormat="1" applyFont="1" applyBorder="1" applyAlignment="1">
      <alignment horizontal="left" vertical="center" wrapText="1"/>
    </xf>
    <xf numFmtId="0" fontId="27" fillId="0" borderId="14" xfId="0" applyNumberFormat="1" applyFont="1" applyBorder="1" applyAlignment="1">
      <alignment horizontal="left" vertical="center" wrapText="1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0" fontId="9" fillId="0" borderId="5" xfId="0" applyNumberFormat="1" applyFont="1" applyBorder="1" applyAlignment="1" applyProtection="1">
      <alignment horizontal="center" vertical="center"/>
      <protection hidden="1"/>
    </xf>
    <xf numFmtId="0" fontId="28" fillId="0" borderId="9" xfId="0" applyNumberFormat="1" applyFont="1" applyBorder="1" applyAlignment="1">
      <alignment horizontal="right" vertical="center" wrapText="1"/>
    </xf>
    <xf numFmtId="0" fontId="28" fillId="0" borderId="10" xfId="0" applyNumberFormat="1" applyFont="1" applyBorder="1" applyAlignment="1">
      <alignment horizontal="right" vertical="center" wrapText="1"/>
    </xf>
    <xf numFmtId="0" fontId="28" fillId="0" borderId="7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29" fillId="0" borderId="2" xfId="0" applyNumberFormat="1" applyFont="1" applyBorder="1" applyAlignment="1">
      <alignment horizontal="center" vertical="center"/>
    </xf>
  </cellXfs>
  <cellStyles count="32">
    <cellStyle name="Comma" xfId="1" builtinId="3"/>
    <cellStyle name="Comma 2" xfId="4"/>
    <cellStyle name="Comma 2 2" xfId="5"/>
    <cellStyle name="Comma 3" xfId="6"/>
    <cellStyle name="Currency" xfId="2" builtinId="4"/>
    <cellStyle name="Currency 11" xfId="7"/>
    <cellStyle name="Currency 12" xfId="8"/>
    <cellStyle name="Currency 12 2" xfId="9"/>
    <cellStyle name="Currency 12 2 2" xfId="10"/>
    <cellStyle name="Currency 12 3" xfId="11"/>
    <cellStyle name="Currency 2" xfId="3"/>
    <cellStyle name="Currency 2 2" xfId="12"/>
    <cellStyle name="Currency 2 2 2" xfId="13"/>
    <cellStyle name="Currency 2 2 3" xfId="14"/>
    <cellStyle name="Currency 2 3" xfId="15"/>
    <cellStyle name="Currency 2 4" xfId="16"/>
    <cellStyle name="Currency 3" xfId="17"/>
    <cellStyle name="Currency 3 2" xfId="18"/>
    <cellStyle name="Currency 6" xfId="19"/>
    <cellStyle name="Normal" xfId="0" builtinId="0"/>
    <cellStyle name="Normal 2" xfId="20"/>
    <cellStyle name="Normal 2 2" xfId="21"/>
    <cellStyle name="Normal 2 2 2" xfId="22"/>
    <cellStyle name="Normal 2 3" xfId="23"/>
    <cellStyle name="Normal 2 3 2" xfId="24"/>
    <cellStyle name="Normal 2 7" xfId="25"/>
    <cellStyle name="Normal 3" xfId="26"/>
    <cellStyle name="Normal 3 2" xfId="27"/>
    <cellStyle name="Normal 37" xfId="28"/>
    <cellStyle name="Normal 38" xfId="29"/>
    <cellStyle name="Normal 4" xfId="30"/>
    <cellStyle name="Normal 5" xfId="31"/>
  </cellStyles>
  <dxfs count="1">
    <dxf>
      <numFmt numFmtId="1" formatCode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25"/>
  <sheetViews>
    <sheetView tabSelected="1" view="pageBreakPreview" topLeftCell="B1" zoomScaleNormal="100" zoomScaleSheetLayoutView="100" workbookViewId="0">
      <pane xSplit="4" ySplit="5" topLeftCell="F13" activePane="bottomRight" state="frozen"/>
      <selection activeCell="B1" sqref="B1"/>
      <selection pane="topRight" activeCell="F1" sqref="F1"/>
      <selection pane="bottomLeft" activeCell="B6" sqref="B6"/>
      <selection pane="bottomRight" activeCell="P119" sqref="P119:Q119"/>
    </sheetView>
  </sheetViews>
  <sheetFormatPr defaultRowHeight="19.5"/>
  <cols>
    <col min="1" max="1" width="0" style="1" hidden="1" customWidth="1"/>
    <col min="2" max="2" width="4.5703125" style="98" customWidth="1"/>
    <col min="3" max="3" width="5.42578125" style="98" customWidth="1"/>
    <col min="4" max="4" width="17.28515625" style="129" customWidth="1"/>
    <col min="5" max="5" width="25.140625" style="130" customWidth="1"/>
    <col min="6" max="6" width="6.140625" style="131" bestFit="1" customWidth="1"/>
    <col min="7" max="7" width="20" style="131" customWidth="1"/>
    <col min="8" max="8" width="21" style="98" hidden="1" customWidth="1"/>
    <col min="9" max="9" width="10.28515625" style="98" hidden="1" customWidth="1"/>
    <col min="10" max="23" width="3.7109375" style="98" customWidth="1"/>
    <col min="24" max="24" width="10.7109375" style="131" customWidth="1"/>
    <col min="25" max="25" width="7.140625" style="98" hidden="1" customWidth="1"/>
    <col min="26" max="26" width="10.42578125" style="132" customWidth="1"/>
    <col min="27" max="27" width="9.140625" style="1" customWidth="1"/>
    <col min="28" max="16384" width="9.140625" style="1"/>
  </cols>
  <sheetData>
    <row r="1" spans="1:26" ht="20.25"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3" customFormat="1" ht="18" customHeight="1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3" customFormat="1" ht="18" customHeight="1">
      <c r="A3" s="5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8" t="s">
        <v>13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 t="s">
        <v>14</v>
      </c>
      <c r="Z3" s="10" t="s">
        <v>15</v>
      </c>
    </row>
    <row r="4" spans="1:26" s="12" customFormat="1" ht="37.5" customHeight="1">
      <c r="A4" s="5"/>
      <c r="B4" s="6"/>
      <c r="C4" s="6"/>
      <c r="D4" s="7"/>
      <c r="E4" s="6"/>
      <c r="F4" s="6"/>
      <c r="G4" s="6"/>
      <c r="H4" s="6"/>
      <c r="I4" s="6"/>
      <c r="J4" s="6"/>
      <c r="K4" s="6"/>
      <c r="L4" s="6" t="s">
        <v>16</v>
      </c>
      <c r="M4" s="6" t="s">
        <v>17</v>
      </c>
      <c r="N4" s="6" t="s">
        <v>18</v>
      </c>
      <c r="O4" s="6" t="s">
        <v>19</v>
      </c>
      <c r="P4" s="9" t="s">
        <v>20</v>
      </c>
      <c r="Q4" s="9"/>
      <c r="R4" s="9" t="s">
        <v>21</v>
      </c>
      <c r="S4" s="9"/>
      <c r="T4" s="9" t="s">
        <v>22</v>
      </c>
      <c r="U4" s="9"/>
      <c r="V4" s="9" t="s">
        <v>23</v>
      </c>
      <c r="W4" s="9" t="s">
        <v>24</v>
      </c>
      <c r="X4" s="9"/>
      <c r="Y4" s="11"/>
      <c r="Z4" s="10"/>
    </row>
    <row r="5" spans="1:26" s="15" customFormat="1" ht="24.75" customHeight="1">
      <c r="A5" s="5"/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3" t="s">
        <v>25</v>
      </c>
      <c r="Q5" s="13" t="s">
        <v>26</v>
      </c>
      <c r="R5" s="13" t="s">
        <v>25</v>
      </c>
      <c r="S5" s="13" t="s">
        <v>26</v>
      </c>
      <c r="T5" s="13" t="s">
        <v>25</v>
      </c>
      <c r="U5" s="13" t="s">
        <v>26</v>
      </c>
      <c r="V5" s="9"/>
      <c r="W5" s="9"/>
      <c r="X5" s="9"/>
      <c r="Y5" s="14" t="s">
        <v>27</v>
      </c>
      <c r="Z5" s="10"/>
    </row>
    <row r="6" spans="1:26" ht="24" customHeight="1">
      <c r="B6" s="16">
        <v>1</v>
      </c>
      <c r="C6" s="16" t="str">
        <f>CONCATENATE("D-",B6)</f>
        <v>D-1</v>
      </c>
      <c r="D6" s="17" t="s">
        <v>28</v>
      </c>
      <c r="E6" s="18" t="s">
        <v>29</v>
      </c>
      <c r="F6" s="19">
        <v>1</v>
      </c>
      <c r="G6" s="20" t="s">
        <v>30</v>
      </c>
      <c r="H6" s="21" t="s">
        <v>31</v>
      </c>
      <c r="I6" s="22" t="s">
        <v>32</v>
      </c>
      <c r="J6" s="23"/>
      <c r="K6" s="24"/>
      <c r="L6" s="25"/>
      <c r="M6" s="26"/>
      <c r="N6" s="26"/>
      <c r="O6" s="26"/>
      <c r="P6" s="26"/>
      <c r="Q6" s="26"/>
      <c r="R6" s="26"/>
      <c r="S6" s="26"/>
      <c r="T6" s="26"/>
      <c r="U6" s="26"/>
      <c r="V6" s="26">
        <v>1</v>
      </c>
      <c r="W6" s="27"/>
      <c r="X6" s="28"/>
      <c r="Y6" s="29" t="s">
        <v>33</v>
      </c>
      <c r="Z6" s="30" t="s">
        <v>34</v>
      </c>
    </row>
    <row r="7" spans="1:26" ht="24" customHeight="1">
      <c r="B7" s="16"/>
      <c r="C7" s="16"/>
      <c r="D7" s="17"/>
      <c r="E7" s="18"/>
      <c r="F7" s="19">
        <v>2</v>
      </c>
      <c r="G7" s="20" t="s">
        <v>35</v>
      </c>
      <c r="H7" s="21" t="s">
        <v>31</v>
      </c>
      <c r="I7" s="22"/>
      <c r="J7" s="23"/>
      <c r="K7" s="24"/>
      <c r="L7" s="25"/>
      <c r="M7" s="26"/>
      <c r="N7" s="26"/>
      <c r="O7" s="26"/>
      <c r="P7" s="26"/>
      <c r="Q7" s="26"/>
      <c r="R7" s="26"/>
      <c r="S7" s="26"/>
      <c r="T7" s="26"/>
      <c r="U7" s="26">
        <v>1</v>
      </c>
      <c r="V7" s="27"/>
      <c r="W7" s="27"/>
      <c r="X7" s="28"/>
      <c r="Y7" s="29" t="s">
        <v>33</v>
      </c>
      <c r="Z7" s="30" t="s">
        <v>34</v>
      </c>
    </row>
    <row r="8" spans="1:26" ht="24" customHeight="1">
      <c r="B8" s="16"/>
      <c r="C8" s="16"/>
      <c r="D8" s="17"/>
      <c r="E8" s="18"/>
      <c r="F8" s="19">
        <v>3</v>
      </c>
      <c r="G8" s="20" t="s">
        <v>36</v>
      </c>
      <c r="H8" s="21" t="s">
        <v>31</v>
      </c>
      <c r="I8" s="22"/>
      <c r="J8" s="23"/>
      <c r="K8" s="24"/>
      <c r="L8" s="25"/>
      <c r="M8" s="26"/>
      <c r="N8" s="26"/>
      <c r="O8" s="26"/>
      <c r="P8" s="26"/>
      <c r="Q8" s="26"/>
      <c r="R8" s="26"/>
      <c r="S8" s="26"/>
      <c r="T8" s="26"/>
      <c r="U8" s="26">
        <v>1</v>
      </c>
      <c r="V8" s="27"/>
      <c r="W8" s="27"/>
      <c r="X8" s="28"/>
      <c r="Y8" s="31" t="s">
        <v>33</v>
      </c>
      <c r="Z8" s="32" t="s">
        <v>34</v>
      </c>
    </row>
    <row r="9" spans="1:26" ht="24" customHeight="1">
      <c r="B9" s="16">
        <v>2</v>
      </c>
      <c r="C9" s="16" t="s">
        <v>37</v>
      </c>
      <c r="D9" s="17" t="s">
        <v>38</v>
      </c>
      <c r="E9" s="18" t="s">
        <v>39</v>
      </c>
      <c r="F9" s="19">
        <v>1</v>
      </c>
      <c r="G9" s="20" t="s">
        <v>30</v>
      </c>
      <c r="H9" s="33" t="s">
        <v>40</v>
      </c>
      <c r="I9" s="22" t="s">
        <v>41</v>
      </c>
      <c r="J9" s="23"/>
      <c r="K9" s="24"/>
      <c r="L9" s="25"/>
      <c r="M9" s="26"/>
      <c r="N9" s="26"/>
      <c r="O9" s="26">
        <v>1</v>
      </c>
      <c r="P9" s="27"/>
      <c r="Q9" s="27"/>
      <c r="R9" s="27"/>
      <c r="S9" s="27"/>
      <c r="T9" s="34"/>
      <c r="U9" s="27"/>
      <c r="V9" s="27"/>
      <c r="W9" s="27"/>
      <c r="X9" s="35"/>
      <c r="Y9" s="29" t="s">
        <v>33</v>
      </c>
      <c r="Z9" s="32" t="s">
        <v>42</v>
      </c>
    </row>
    <row r="10" spans="1:26" ht="24" customHeight="1">
      <c r="B10" s="16"/>
      <c r="C10" s="16"/>
      <c r="D10" s="17"/>
      <c r="E10" s="18"/>
      <c r="F10" s="19">
        <v>2</v>
      </c>
      <c r="G10" s="20" t="s">
        <v>35</v>
      </c>
      <c r="H10" s="33" t="s">
        <v>40</v>
      </c>
      <c r="I10" s="22"/>
      <c r="J10" s="23"/>
      <c r="K10" s="24"/>
      <c r="L10" s="25"/>
      <c r="M10" s="36"/>
      <c r="N10" s="37"/>
      <c r="O10" s="37">
        <v>1</v>
      </c>
      <c r="P10" s="27"/>
      <c r="Q10" s="27"/>
      <c r="R10" s="27"/>
      <c r="S10" s="27"/>
      <c r="T10" s="34"/>
      <c r="U10" s="27"/>
      <c r="V10" s="27"/>
      <c r="W10" s="27"/>
      <c r="X10" s="35"/>
      <c r="Y10" s="29" t="s">
        <v>33</v>
      </c>
      <c r="Z10" s="32" t="s">
        <v>42</v>
      </c>
    </row>
    <row r="11" spans="1:26" ht="24" customHeight="1">
      <c r="B11" s="16"/>
      <c r="C11" s="16"/>
      <c r="D11" s="17"/>
      <c r="E11" s="18"/>
      <c r="F11" s="19">
        <v>3</v>
      </c>
      <c r="G11" s="20" t="s">
        <v>36</v>
      </c>
      <c r="H11" s="33" t="s">
        <v>40</v>
      </c>
      <c r="I11" s="22"/>
      <c r="J11" s="23"/>
      <c r="K11" s="24"/>
      <c r="L11" s="25"/>
      <c r="M11" s="36"/>
      <c r="N11" s="37">
        <v>1</v>
      </c>
      <c r="O11" s="27"/>
      <c r="P11" s="27"/>
      <c r="Q11" s="27"/>
      <c r="R11" s="27"/>
      <c r="S11" s="27"/>
      <c r="T11" s="34"/>
      <c r="U11" s="27"/>
      <c r="V11" s="27"/>
      <c r="W11" s="27"/>
      <c r="X11" s="35"/>
      <c r="Y11" s="29" t="s">
        <v>33</v>
      </c>
      <c r="Z11" s="32" t="s">
        <v>42</v>
      </c>
    </row>
    <row r="12" spans="1:26" ht="24" customHeight="1">
      <c r="B12" s="16">
        <v>3</v>
      </c>
      <c r="C12" s="16" t="s">
        <v>43</v>
      </c>
      <c r="D12" s="17" t="s">
        <v>44</v>
      </c>
      <c r="E12" s="18" t="s">
        <v>45</v>
      </c>
      <c r="F12" s="19">
        <v>1</v>
      </c>
      <c r="G12" s="20" t="s">
        <v>30</v>
      </c>
      <c r="H12" s="33" t="s">
        <v>40</v>
      </c>
      <c r="I12" s="22" t="s">
        <v>46</v>
      </c>
      <c r="J12" s="24"/>
      <c r="K12" s="24"/>
      <c r="L12" s="25"/>
      <c r="M12" s="38"/>
      <c r="N12" s="38">
        <v>1</v>
      </c>
      <c r="O12" s="27"/>
      <c r="P12" s="27"/>
      <c r="Q12" s="27"/>
      <c r="R12" s="27"/>
      <c r="S12" s="27"/>
      <c r="T12" s="34"/>
      <c r="U12" s="27"/>
      <c r="V12" s="27"/>
      <c r="W12" s="27"/>
      <c r="X12" s="35"/>
      <c r="Y12" s="29" t="s">
        <v>33</v>
      </c>
      <c r="Z12" s="32" t="s">
        <v>42</v>
      </c>
    </row>
    <row r="13" spans="1:26" ht="24" customHeight="1">
      <c r="B13" s="16"/>
      <c r="C13" s="16"/>
      <c r="D13" s="17"/>
      <c r="E13" s="18"/>
      <c r="F13" s="19">
        <v>2</v>
      </c>
      <c r="G13" s="20" t="s">
        <v>35</v>
      </c>
      <c r="H13" s="33" t="s">
        <v>40</v>
      </c>
      <c r="I13" s="22"/>
      <c r="J13" s="24"/>
      <c r="K13" s="24"/>
      <c r="L13" s="25"/>
      <c r="M13" s="38"/>
      <c r="N13" s="38"/>
      <c r="O13" s="38"/>
      <c r="P13" s="38"/>
      <c r="Q13" s="38">
        <v>1</v>
      </c>
      <c r="R13" s="27"/>
      <c r="S13" s="27"/>
      <c r="T13" s="34"/>
      <c r="U13" s="27"/>
      <c r="V13" s="27"/>
      <c r="W13" s="27"/>
      <c r="X13" s="35"/>
      <c r="Y13" s="29" t="s">
        <v>33</v>
      </c>
      <c r="Z13" s="32" t="s">
        <v>42</v>
      </c>
    </row>
    <row r="14" spans="1:26" ht="24" customHeight="1">
      <c r="B14" s="16"/>
      <c r="C14" s="16"/>
      <c r="D14" s="17"/>
      <c r="E14" s="18"/>
      <c r="F14" s="19">
        <v>3</v>
      </c>
      <c r="G14" s="20" t="s">
        <v>36</v>
      </c>
      <c r="H14" s="33" t="s">
        <v>40</v>
      </c>
      <c r="I14" s="22"/>
      <c r="J14" s="24"/>
      <c r="K14" s="24"/>
      <c r="L14" s="25"/>
      <c r="M14" s="38"/>
      <c r="N14" s="38"/>
      <c r="O14" s="38"/>
      <c r="P14" s="38"/>
      <c r="Q14" s="38">
        <v>1</v>
      </c>
      <c r="R14" s="27"/>
      <c r="S14" s="27"/>
      <c r="T14" s="34"/>
      <c r="U14" s="27"/>
      <c r="V14" s="27"/>
      <c r="W14" s="27"/>
      <c r="X14" s="35"/>
      <c r="Y14" s="29" t="s">
        <v>33</v>
      </c>
      <c r="Z14" s="32" t="s">
        <v>42</v>
      </c>
    </row>
    <row r="15" spans="1:26" ht="24" customHeight="1">
      <c r="B15" s="16">
        <v>4</v>
      </c>
      <c r="C15" s="16" t="s">
        <v>47</v>
      </c>
      <c r="D15" s="17" t="s">
        <v>48</v>
      </c>
      <c r="E15" s="18" t="s">
        <v>49</v>
      </c>
      <c r="F15" s="19">
        <v>1</v>
      </c>
      <c r="G15" s="20" t="s">
        <v>30</v>
      </c>
      <c r="H15" s="33" t="s">
        <v>50</v>
      </c>
      <c r="I15" s="22" t="s">
        <v>51</v>
      </c>
      <c r="J15" s="24"/>
      <c r="K15" s="24"/>
      <c r="L15" s="25"/>
      <c r="M15" s="39"/>
      <c r="N15" s="40"/>
      <c r="O15" s="40"/>
      <c r="P15" s="40"/>
      <c r="Q15" s="40"/>
      <c r="R15" s="40"/>
      <c r="S15" s="40"/>
      <c r="T15" s="41"/>
      <c r="U15" s="41"/>
      <c r="V15" s="41"/>
      <c r="W15" s="41">
        <v>1</v>
      </c>
      <c r="X15" s="42" t="s">
        <v>52</v>
      </c>
      <c r="Y15" s="29" t="s">
        <v>33</v>
      </c>
      <c r="Z15" s="32" t="s">
        <v>53</v>
      </c>
    </row>
    <row r="16" spans="1:26" ht="24" customHeight="1">
      <c r="B16" s="16"/>
      <c r="C16" s="16"/>
      <c r="D16" s="17"/>
      <c r="E16" s="18"/>
      <c r="F16" s="19">
        <v>2</v>
      </c>
      <c r="G16" s="20" t="s">
        <v>35</v>
      </c>
      <c r="H16" s="33" t="s">
        <v>50</v>
      </c>
      <c r="I16" s="22"/>
      <c r="J16" s="24"/>
      <c r="K16" s="24"/>
      <c r="L16" s="25"/>
      <c r="M16" s="39"/>
      <c r="N16" s="40"/>
      <c r="O16" s="40"/>
      <c r="P16" s="40"/>
      <c r="Q16" s="40"/>
      <c r="R16" s="40"/>
      <c r="S16" s="40"/>
      <c r="T16" s="41"/>
      <c r="U16" s="40"/>
      <c r="V16" s="40"/>
      <c r="W16" s="40">
        <v>1</v>
      </c>
      <c r="X16" s="42" t="s">
        <v>52</v>
      </c>
      <c r="Y16" s="29" t="s">
        <v>33</v>
      </c>
      <c r="Z16" s="32" t="s">
        <v>53</v>
      </c>
    </row>
    <row r="17" spans="2:26" ht="24" customHeight="1">
      <c r="B17" s="16"/>
      <c r="C17" s="16"/>
      <c r="D17" s="17"/>
      <c r="E17" s="18"/>
      <c r="F17" s="19">
        <v>3</v>
      </c>
      <c r="G17" s="20" t="s">
        <v>36</v>
      </c>
      <c r="H17" s="33" t="s">
        <v>50</v>
      </c>
      <c r="I17" s="22"/>
      <c r="J17" s="24"/>
      <c r="K17" s="24"/>
      <c r="L17" s="25"/>
      <c r="M17" s="39"/>
      <c r="N17" s="40"/>
      <c r="O17" s="40"/>
      <c r="P17" s="40"/>
      <c r="Q17" s="40"/>
      <c r="R17" s="40"/>
      <c r="S17" s="40"/>
      <c r="T17" s="41"/>
      <c r="U17" s="40"/>
      <c r="V17" s="40"/>
      <c r="W17" s="40">
        <v>1</v>
      </c>
      <c r="X17" s="42" t="s">
        <v>52</v>
      </c>
      <c r="Y17" s="29" t="s">
        <v>33</v>
      </c>
      <c r="Z17" s="32" t="s">
        <v>53</v>
      </c>
    </row>
    <row r="18" spans="2:26" ht="24" customHeight="1">
      <c r="B18" s="16">
        <v>5</v>
      </c>
      <c r="C18" s="16" t="s">
        <v>54</v>
      </c>
      <c r="D18" s="17" t="s">
        <v>55</v>
      </c>
      <c r="E18" s="18" t="s">
        <v>56</v>
      </c>
      <c r="F18" s="19">
        <v>1</v>
      </c>
      <c r="G18" s="20" t="s">
        <v>30</v>
      </c>
      <c r="H18" s="33" t="s">
        <v>57</v>
      </c>
      <c r="I18" s="22" t="s">
        <v>58</v>
      </c>
      <c r="J18" s="24"/>
      <c r="K18" s="24"/>
      <c r="L18" s="43"/>
      <c r="M18" s="44"/>
      <c r="N18" s="44"/>
      <c r="O18" s="44"/>
      <c r="P18" s="44"/>
      <c r="Q18" s="44"/>
      <c r="R18" s="44"/>
      <c r="S18" s="44">
        <v>1</v>
      </c>
      <c r="T18" s="34"/>
      <c r="U18" s="27"/>
      <c r="V18" s="27"/>
      <c r="W18" s="27"/>
      <c r="X18" s="35"/>
      <c r="Y18" s="29" t="s">
        <v>33</v>
      </c>
      <c r="Z18" s="32" t="s">
        <v>59</v>
      </c>
    </row>
    <row r="19" spans="2:26" ht="24" customHeight="1">
      <c r="B19" s="16"/>
      <c r="C19" s="16"/>
      <c r="D19" s="17"/>
      <c r="E19" s="18"/>
      <c r="F19" s="19">
        <v>2</v>
      </c>
      <c r="G19" s="20" t="s">
        <v>35</v>
      </c>
      <c r="H19" s="33" t="s">
        <v>57</v>
      </c>
      <c r="I19" s="22"/>
      <c r="J19" s="24"/>
      <c r="K19" s="24"/>
      <c r="L19" s="43"/>
      <c r="M19" s="44"/>
      <c r="N19" s="44"/>
      <c r="O19" s="44"/>
      <c r="P19" s="44"/>
      <c r="Q19" s="44"/>
      <c r="R19" s="44"/>
      <c r="S19" s="44"/>
      <c r="T19" s="44"/>
      <c r="U19" s="44"/>
      <c r="V19" s="44">
        <v>1</v>
      </c>
      <c r="W19" s="27"/>
      <c r="X19" s="28"/>
      <c r="Y19" s="29" t="s">
        <v>33</v>
      </c>
      <c r="Z19" s="32" t="s">
        <v>59</v>
      </c>
    </row>
    <row r="20" spans="2:26" ht="24" customHeight="1">
      <c r="B20" s="16"/>
      <c r="C20" s="16"/>
      <c r="D20" s="17"/>
      <c r="E20" s="18"/>
      <c r="F20" s="19">
        <v>3</v>
      </c>
      <c r="G20" s="20" t="s">
        <v>36</v>
      </c>
      <c r="H20" s="33" t="s">
        <v>57</v>
      </c>
      <c r="I20" s="22"/>
      <c r="J20" s="24"/>
      <c r="K20" s="24"/>
      <c r="L20" s="43"/>
      <c r="M20" s="44"/>
      <c r="N20" s="44"/>
      <c r="O20" s="44"/>
      <c r="P20" s="44"/>
      <c r="Q20" s="44"/>
      <c r="R20" s="44"/>
      <c r="S20" s="44"/>
      <c r="T20" s="44"/>
      <c r="U20" s="44"/>
      <c r="V20" s="44">
        <v>1</v>
      </c>
      <c r="W20" s="27"/>
      <c r="X20" s="28"/>
      <c r="Y20" s="31" t="s">
        <v>33</v>
      </c>
      <c r="Z20" s="32" t="s">
        <v>59</v>
      </c>
    </row>
    <row r="21" spans="2:26" ht="24" customHeight="1">
      <c r="B21" s="16"/>
      <c r="C21" s="16"/>
      <c r="D21" s="17"/>
      <c r="E21" s="18"/>
      <c r="F21" s="45">
        <v>4</v>
      </c>
      <c r="G21" s="46" t="s">
        <v>60</v>
      </c>
      <c r="H21" s="33" t="s">
        <v>57</v>
      </c>
      <c r="I21" s="22"/>
      <c r="J21" s="24"/>
      <c r="K21" s="24"/>
      <c r="L21" s="43"/>
      <c r="M21" s="44"/>
      <c r="N21" s="44"/>
      <c r="O21" s="44"/>
      <c r="P21" s="44"/>
      <c r="Q21" s="44"/>
      <c r="R21" s="47" t="s">
        <v>61</v>
      </c>
      <c r="S21" s="47" t="s">
        <v>61</v>
      </c>
      <c r="T21" s="47" t="s">
        <v>61</v>
      </c>
      <c r="U21" s="47" t="s">
        <v>61</v>
      </c>
      <c r="V21" s="44">
        <v>1</v>
      </c>
      <c r="W21" s="27"/>
      <c r="X21" s="28"/>
      <c r="Y21" s="31" t="s">
        <v>33</v>
      </c>
      <c r="Z21" s="32" t="s">
        <v>59</v>
      </c>
    </row>
    <row r="22" spans="2:26" ht="24" customHeight="1">
      <c r="B22" s="16">
        <v>6</v>
      </c>
      <c r="C22" s="16" t="s">
        <v>62</v>
      </c>
      <c r="D22" s="17" t="s">
        <v>63</v>
      </c>
      <c r="E22" s="18" t="s">
        <v>64</v>
      </c>
      <c r="F22" s="19">
        <v>1</v>
      </c>
      <c r="G22" s="20" t="s">
        <v>30</v>
      </c>
      <c r="H22" s="33" t="s">
        <v>65</v>
      </c>
      <c r="I22" s="22" t="s">
        <v>66</v>
      </c>
      <c r="J22" s="24"/>
      <c r="K22" s="24"/>
      <c r="L22" s="25"/>
      <c r="M22" s="48"/>
      <c r="N22" s="44"/>
      <c r="O22" s="44"/>
      <c r="P22" s="44"/>
      <c r="Q22" s="44"/>
      <c r="R22" s="44"/>
      <c r="S22" s="44"/>
      <c r="T22" s="49" t="s">
        <v>61</v>
      </c>
      <c r="U22" s="49" t="s">
        <v>61</v>
      </c>
      <c r="V22" s="44"/>
      <c r="W22" s="44">
        <v>1</v>
      </c>
      <c r="X22" s="42" t="s">
        <v>52</v>
      </c>
      <c r="Y22" s="29" t="s">
        <v>33</v>
      </c>
      <c r="Z22" s="32" t="s">
        <v>53</v>
      </c>
    </row>
    <row r="23" spans="2:26" ht="24" customHeight="1">
      <c r="B23" s="16"/>
      <c r="C23" s="16"/>
      <c r="D23" s="17"/>
      <c r="E23" s="18"/>
      <c r="F23" s="19">
        <v>2</v>
      </c>
      <c r="G23" s="20" t="s">
        <v>35</v>
      </c>
      <c r="H23" s="33" t="s">
        <v>65</v>
      </c>
      <c r="I23" s="22"/>
      <c r="J23" s="24"/>
      <c r="K23" s="24"/>
      <c r="L23" s="25"/>
      <c r="M23" s="48"/>
      <c r="N23" s="44"/>
      <c r="O23" s="44"/>
      <c r="P23" s="44"/>
      <c r="Q23" s="44"/>
      <c r="R23" s="44"/>
      <c r="S23" s="44"/>
      <c r="T23" s="50"/>
      <c r="U23" s="44"/>
      <c r="V23" s="44"/>
      <c r="W23" s="44">
        <v>1</v>
      </c>
      <c r="X23" s="42" t="s">
        <v>52</v>
      </c>
      <c r="Y23" s="29" t="s">
        <v>33</v>
      </c>
      <c r="Z23" s="32" t="s">
        <v>53</v>
      </c>
    </row>
    <row r="24" spans="2:26" ht="24" customHeight="1">
      <c r="B24" s="16"/>
      <c r="C24" s="16"/>
      <c r="D24" s="17"/>
      <c r="E24" s="18"/>
      <c r="F24" s="19">
        <v>3</v>
      </c>
      <c r="G24" s="20" t="s">
        <v>36</v>
      </c>
      <c r="H24" s="33" t="s">
        <v>65</v>
      </c>
      <c r="I24" s="22"/>
      <c r="J24" s="24"/>
      <c r="K24" s="24"/>
      <c r="L24" s="25"/>
      <c r="M24" s="48"/>
      <c r="N24" s="44"/>
      <c r="O24" s="44"/>
      <c r="P24" s="44"/>
      <c r="Q24" s="44"/>
      <c r="R24" s="44"/>
      <c r="S24" s="44"/>
      <c r="T24" s="50"/>
      <c r="U24" s="44"/>
      <c r="V24" s="44"/>
      <c r="W24" s="44">
        <v>1</v>
      </c>
      <c r="X24" s="42" t="s">
        <v>52</v>
      </c>
      <c r="Y24" s="29" t="s">
        <v>33</v>
      </c>
      <c r="Z24" s="32" t="s">
        <v>53</v>
      </c>
    </row>
    <row r="25" spans="2:26" ht="24" customHeight="1">
      <c r="B25" s="16">
        <v>7</v>
      </c>
      <c r="C25" s="16" t="s">
        <v>67</v>
      </c>
      <c r="D25" s="17" t="s">
        <v>68</v>
      </c>
      <c r="E25" s="18" t="s">
        <v>69</v>
      </c>
      <c r="F25" s="19">
        <v>1</v>
      </c>
      <c r="G25" s="20" t="s">
        <v>30</v>
      </c>
      <c r="H25" s="51" t="s">
        <v>70</v>
      </c>
      <c r="I25" s="22" t="s">
        <v>71</v>
      </c>
      <c r="J25" s="24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6"/>
      <c r="V25" s="26">
        <v>1</v>
      </c>
      <c r="W25" s="27"/>
      <c r="X25" s="35"/>
      <c r="Y25" s="29" t="s">
        <v>33</v>
      </c>
      <c r="Z25" s="32" t="s">
        <v>72</v>
      </c>
    </row>
    <row r="26" spans="2:26" ht="24" customHeight="1">
      <c r="B26" s="16"/>
      <c r="C26" s="16"/>
      <c r="D26" s="17"/>
      <c r="E26" s="18"/>
      <c r="F26" s="19">
        <v>2</v>
      </c>
      <c r="G26" s="20" t="s">
        <v>35</v>
      </c>
      <c r="H26" s="51" t="s">
        <v>70</v>
      </c>
      <c r="I26" s="22"/>
      <c r="J26" s="24"/>
      <c r="K26" s="24"/>
      <c r="L26" s="25"/>
      <c r="M26" s="26"/>
      <c r="N26" s="26"/>
      <c r="O26" s="26"/>
      <c r="P26" s="26"/>
      <c r="Q26" s="26"/>
      <c r="R26" s="26"/>
      <c r="S26" s="26">
        <v>1</v>
      </c>
      <c r="T26" s="34"/>
      <c r="U26" s="27"/>
      <c r="V26" s="27"/>
      <c r="W26" s="27"/>
      <c r="X26" s="52"/>
      <c r="Y26" s="29" t="s">
        <v>33</v>
      </c>
      <c r="Z26" s="32" t="s">
        <v>72</v>
      </c>
    </row>
    <row r="27" spans="2:26" ht="24" customHeight="1">
      <c r="B27" s="16"/>
      <c r="C27" s="16"/>
      <c r="D27" s="17"/>
      <c r="E27" s="18"/>
      <c r="F27" s="19">
        <v>3</v>
      </c>
      <c r="G27" s="20" t="s">
        <v>36</v>
      </c>
      <c r="H27" s="51" t="s">
        <v>70</v>
      </c>
      <c r="I27" s="22"/>
      <c r="J27" s="24"/>
      <c r="K27" s="24"/>
      <c r="L27" s="25"/>
      <c r="M27" s="26"/>
      <c r="N27" s="26"/>
      <c r="O27" s="26"/>
      <c r="P27" s="26"/>
      <c r="Q27" s="26"/>
      <c r="R27" s="26"/>
      <c r="S27" s="26">
        <v>1</v>
      </c>
      <c r="T27" s="34"/>
      <c r="U27" s="27"/>
      <c r="V27" s="27"/>
      <c r="W27" s="27"/>
      <c r="X27" s="52"/>
      <c r="Y27" s="29" t="s">
        <v>33</v>
      </c>
      <c r="Z27" s="32" t="s">
        <v>72</v>
      </c>
    </row>
    <row r="28" spans="2:26" ht="24" customHeight="1">
      <c r="B28" s="16">
        <v>8</v>
      </c>
      <c r="C28" s="16" t="s">
        <v>73</v>
      </c>
      <c r="D28" s="17" t="s">
        <v>74</v>
      </c>
      <c r="E28" s="18" t="s">
        <v>75</v>
      </c>
      <c r="F28" s="19">
        <v>1</v>
      </c>
      <c r="G28" s="20" t="s">
        <v>30</v>
      </c>
      <c r="H28" s="33" t="s">
        <v>76</v>
      </c>
      <c r="I28" s="22" t="s">
        <v>77</v>
      </c>
      <c r="J28" s="24"/>
      <c r="K28" s="24"/>
      <c r="L28" s="25"/>
      <c r="M28" s="26"/>
      <c r="N28" s="26"/>
      <c r="O28" s="26"/>
      <c r="P28" s="26"/>
      <c r="Q28" s="26"/>
      <c r="R28" s="26"/>
      <c r="S28" s="26"/>
      <c r="T28" s="41"/>
      <c r="U28" s="26"/>
      <c r="V28" s="26"/>
      <c r="W28" s="26">
        <v>1</v>
      </c>
      <c r="X28" s="52"/>
      <c r="Y28" s="29" t="s">
        <v>33</v>
      </c>
      <c r="Z28" s="32" t="s">
        <v>78</v>
      </c>
    </row>
    <row r="29" spans="2:26" ht="24" customHeight="1">
      <c r="B29" s="16"/>
      <c r="C29" s="16"/>
      <c r="D29" s="17"/>
      <c r="E29" s="18"/>
      <c r="F29" s="19">
        <v>2</v>
      </c>
      <c r="G29" s="20" t="s">
        <v>35</v>
      </c>
      <c r="H29" s="33" t="s">
        <v>76</v>
      </c>
      <c r="I29" s="22"/>
      <c r="J29" s="24"/>
      <c r="K29" s="24"/>
      <c r="L29" s="25"/>
      <c r="M29" s="26"/>
      <c r="N29" s="26"/>
      <c r="O29" s="26"/>
      <c r="P29" s="26"/>
      <c r="Q29" s="26"/>
      <c r="R29" s="26"/>
      <c r="S29" s="26"/>
      <c r="T29" s="41"/>
      <c r="U29" s="26"/>
      <c r="V29" s="26"/>
      <c r="W29" s="26">
        <v>1</v>
      </c>
      <c r="X29" s="52"/>
      <c r="Y29" s="29" t="s">
        <v>33</v>
      </c>
      <c r="Z29" s="32" t="s">
        <v>78</v>
      </c>
    </row>
    <row r="30" spans="2:26" ht="24" customHeight="1">
      <c r="B30" s="16"/>
      <c r="C30" s="16"/>
      <c r="D30" s="17"/>
      <c r="E30" s="18"/>
      <c r="F30" s="19">
        <v>3</v>
      </c>
      <c r="G30" s="20" t="s">
        <v>36</v>
      </c>
      <c r="H30" s="33" t="s">
        <v>76</v>
      </c>
      <c r="I30" s="22"/>
      <c r="J30" s="24"/>
      <c r="K30" s="24"/>
      <c r="L30" s="25"/>
      <c r="M30" s="26"/>
      <c r="N30" s="26"/>
      <c r="O30" s="26"/>
      <c r="P30" s="26"/>
      <c r="Q30" s="26"/>
      <c r="R30" s="26"/>
      <c r="S30" s="26"/>
      <c r="T30" s="41"/>
      <c r="U30" s="26"/>
      <c r="V30" s="26"/>
      <c r="W30" s="26">
        <v>1</v>
      </c>
      <c r="X30" s="52"/>
      <c r="Y30" s="29" t="s">
        <v>33</v>
      </c>
      <c r="Z30" s="32" t="s">
        <v>78</v>
      </c>
    </row>
    <row r="31" spans="2:26" ht="24" customHeight="1">
      <c r="B31" s="16">
        <v>9</v>
      </c>
      <c r="C31" s="16" t="s">
        <v>79</v>
      </c>
      <c r="D31" s="17" t="s">
        <v>72</v>
      </c>
      <c r="E31" s="18" t="s">
        <v>80</v>
      </c>
      <c r="F31" s="19">
        <v>1</v>
      </c>
      <c r="G31" s="20" t="s">
        <v>30</v>
      </c>
      <c r="H31" s="33" t="s">
        <v>76</v>
      </c>
      <c r="I31" s="22" t="s">
        <v>77</v>
      </c>
      <c r="J31" s="24"/>
      <c r="K31" s="24"/>
      <c r="L31" s="25"/>
      <c r="M31" s="26"/>
      <c r="N31" s="26"/>
      <c r="O31" s="26"/>
      <c r="P31" s="26"/>
      <c r="Q31" s="26"/>
      <c r="R31" s="26"/>
      <c r="S31" s="26"/>
      <c r="T31" s="41"/>
      <c r="U31" s="26"/>
      <c r="V31" s="26"/>
      <c r="W31" s="26">
        <v>1</v>
      </c>
      <c r="X31" s="53" t="s">
        <v>52</v>
      </c>
      <c r="Y31" s="31" t="s">
        <v>33</v>
      </c>
      <c r="Z31" s="32" t="s">
        <v>72</v>
      </c>
    </row>
    <row r="32" spans="2:26" ht="24" customHeight="1">
      <c r="B32" s="16"/>
      <c r="C32" s="16"/>
      <c r="D32" s="17"/>
      <c r="E32" s="18"/>
      <c r="F32" s="19">
        <v>2</v>
      </c>
      <c r="G32" s="20" t="s">
        <v>35</v>
      </c>
      <c r="H32" s="33" t="s">
        <v>76</v>
      </c>
      <c r="I32" s="22"/>
      <c r="J32" s="24"/>
      <c r="K32" s="24"/>
      <c r="L32" s="25">
        <v>1</v>
      </c>
      <c r="M32" s="27"/>
      <c r="N32" s="27"/>
      <c r="O32" s="27"/>
      <c r="P32" s="27"/>
      <c r="Q32" s="27"/>
      <c r="R32" s="27"/>
      <c r="S32" s="27"/>
      <c r="T32" s="34"/>
      <c r="U32" s="27"/>
      <c r="V32" s="27"/>
      <c r="W32" s="27"/>
      <c r="X32" s="28" t="s">
        <v>81</v>
      </c>
      <c r="Y32" s="31" t="s">
        <v>33</v>
      </c>
      <c r="Z32" s="32" t="s">
        <v>72</v>
      </c>
    </row>
    <row r="33" spans="2:26" ht="24" customHeight="1">
      <c r="B33" s="16"/>
      <c r="C33" s="16"/>
      <c r="D33" s="17"/>
      <c r="E33" s="18"/>
      <c r="F33" s="19">
        <v>3</v>
      </c>
      <c r="G33" s="20" t="s">
        <v>36</v>
      </c>
      <c r="H33" s="33" t="s">
        <v>76</v>
      </c>
      <c r="I33" s="22"/>
      <c r="J33" s="24"/>
      <c r="K33" s="24"/>
      <c r="L33" s="25"/>
      <c r="M33" s="26"/>
      <c r="N33" s="26"/>
      <c r="O33" s="26"/>
      <c r="P33" s="26"/>
      <c r="Q33" s="26"/>
      <c r="R33" s="26"/>
      <c r="S33" s="26"/>
      <c r="T33" s="41"/>
      <c r="U33" s="26"/>
      <c r="V33" s="26"/>
      <c r="W33" s="26">
        <v>1</v>
      </c>
      <c r="X33" s="53" t="s">
        <v>52</v>
      </c>
      <c r="Y33" s="31" t="s">
        <v>33</v>
      </c>
      <c r="Z33" s="32" t="s">
        <v>72</v>
      </c>
    </row>
    <row r="34" spans="2:26" ht="24" customHeight="1">
      <c r="B34" s="16">
        <v>10</v>
      </c>
      <c r="C34" s="16" t="s">
        <v>82</v>
      </c>
      <c r="D34" s="17" t="s">
        <v>83</v>
      </c>
      <c r="E34" s="18" t="s">
        <v>84</v>
      </c>
      <c r="F34" s="19">
        <v>1</v>
      </c>
      <c r="G34" s="20" t="s">
        <v>30</v>
      </c>
      <c r="H34" s="33" t="s">
        <v>85</v>
      </c>
      <c r="I34" s="22" t="s">
        <v>86</v>
      </c>
      <c r="J34" s="24"/>
      <c r="K34" s="24"/>
      <c r="L34" s="25">
        <v>1</v>
      </c>
      <c r="M34" s="27"/>
      <c r="N34" s="27"/>
      <c r="O34" s="27"/>
      <c r="P34" s="27"/>
      <c r="Q34" s="27"/>
      <c r="R34" s="27"/>
      <c r="S34" s="27"/>
      <c r="T34" s="34"/>
      <c r="U34" s="27"/>
      <c r="V34" s="27"/>
      <c r="W34" s="27"/>
      <c r="X34" s="35" t="s">
        <v>87</v>
      </c>
      <c r="Y34" s="29" t="s">
        <v>33</v>
      </c>
      <c r="Z34" s="32" t="s">
        <v>78</v>
      </c>
    </row>
    <row r="35" spans="2:26" ht="24" customHeight="1">
      <c r="B35" s="16"/>
      <c r="C35" s="16"/>
      <c r="D35" s="17"/>
      <c r="E35" s="18"/>
      <c r="F35" s="19">
        <v>2</v>
      </c>
      <c r="G35" s="20" t="s">
        <v>35</v>
      </c>
      <c r="H35" s="33" t="s">
        <v>85</v>
      </c>
      <c r="I35" s="22"/>
      <c r="J35" s="24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6"/>
      <c r="V35" s="26">
        <v>1</v>
      </c>
      <c r="W35" s="27"/>
      <c r="X35" s="35"/>
      <c r="Y35" s="29" t="s">
        <v>33</v>
      </c>
      <c r="Z35" s="32" t="s">
        <v>78</v>
      </c>
    </row>
    <row r="36" spans="2:26" ht="24" customHeight="1">
      <c r="B36" s="16"/>
      <c r="C36" s="16"/>
      <c r="D36" s="17"/>
      <c r="E36" s="18"/>
      <c r="F36" s="19">
        <v>3</v>
      </c>
      <c r="G36" s="20" t="s">
        <v>36</v>
      </c>
      <c r="H36" s="33" t="s">
        <v>85</v>
      </c>
      <c r="I36" s="22"/>
      <c r="J36" s="24"/>
      <c r="K36" s="24"/>
      <c r="L36" s="25"/>
      <c r="M36" s="26"/>
      <c r="N36" s="26"/>
      <c r="O36" s="26"/>
      <c r="P36" s="26"/>
      <c r="Q36" s="26"/>
      <c r="R36" s="26"/>
      <c r="S36" s="26"/>
      <c r="T36" s="41"/>
      <c r="U36" s="26"/>
      <c r="V36" s="26">
        <v>1</v>
      </c>
      <c r="W36" s="27"/>
      <c r="X36" s="35"/>
      <c r="Y36" s="29" t="s">
        <v>33</v>
      </c>
      <c r="Z36" s="32" t="s">
        <v>78</v>
      </c>
    </row>
    <row r="37" spans="2:26" ht="24" customHeight="1">
      <c r="B37" s="16">
        <v>11</v>
      </c>
      <c r="C37" s="16" t="s">
        <v>88</v>
      </c>
      <c r="D37" s="17" t="s">
        <v>89</v>
      </c>
      <c r="E37" s="18" t="s">
        <v>90</v>
      </c>
      <c r="F37" s="19">
        <v>1</v>
      </c>
      <c r="G37" s="20" t="s">
        <v>30</v>
      </c>
      <c r="H37" s="33" t="s">
        <v>85</v>
      </c>
      <c r="I37" s="22" t="s">
        <v>91</v>
      </c>
      <c r="J37" s="24"/>
      <c r="K37" s="24"/>
      <c r="L37" s="25"/>
      <c r="M37" s="54"/>
      <c r="N37" s="54"/>
      <c r="O37" s="54"/>
      <c r="P37" s="54"/>
      <c r="Q37" s="40"/>
      <c r="R37" s="40"/>
      <c r="S37" s="40">
        <v>1</v>
      </c>
      <c r="T37" s="34"/>
      <c r="U37" s="55"/>
      <c r="V37" s="55"/>
      <c r="W37" s="55"/>
      <c r="X37" s="56"/>
      <c r="Y37" s="29" t="s">
        <v>33</v>
      </c>
      <c r="Z37" s="32" t="s">
        <v>92</v>
      </c>
    </row>
    <row r="38" spans="2:26" ht="24" customHeight="1">
      <c r="B38" s="16"/>
      <c r="C38" s="16"/>
      <c r="D38" s="17"/>
      <c r="E38" s="18"/>
      <c r="F38" s="19">
        <v>2</v>
      </c>
      <c r="G38" s="20" t="s">
        <v>35</v>
      </c>
      <c r="H38" s="33" t="s">
        <v>85</v>
      </c>
      <c r="I38" s="22"/>
      <c r="J38" s="24"/>
      <c r="K38" s="24"/>
      <c r="L38" s="25"/>
      <c r="M38" s="54"/>
      <c r="N38" s="54"/>
      <c r="O38" s="54"/>
      <c r="P38" s="54"/>
      <c r="Q38" s="54"/>
      <c r="R38" s="54"/>
      <c r="S38" s="54"/>
      <c r="T38" s="57"/>
      <c r="U38" s="54">
        <v>1</v>
      </c>
      <c r="V38" s="55"/>
      <c r="W38" s="55"/>
      <c r="X38" s="56"/>
      <c r="Y38" s="31" t="s">
        <v>33</v>
      </c>
      <c r="Z38" s="32" t="s">
        <v>92</v>
      </c>
    </row>
    <row r="39" spans="2:26" ht="24" customHeight="1">
      <c r="B39" s="16"/>
      <c r="C39" s="16"/>
      <c r="D39" s="17"/>
      <c r="E39" s="18"/>
      <c r="F39" s="19">
        <v>3</v>
      </c>
      <c r="G39" s="20" t="s">
        <v>36</v>
      </c>
      <c r="H39" s="33" t="s">
        <v>85</v>
      </c>
      <c r="I39" s="22"/>
      <c r="J39" s="24"/>
      <c r="K39" s="24"/>
      <c r="L39" s="25"/>
      <c r="M39" s="38"/>
      <c r="N39" s="38">
        <v>1</v>
      </c>
      <c r="O39" s="27"/>
      <c r="P39" s="27"/>
      <c r="Q39" s="27"/>
      <c r="R39" s="27"/>
      <c r="S39" s="27"/>
      <c r="T39" s="34"/>
      <c r="U39" s="27"/>
      <c r="V39" s="27"/>
      <c r="W39" s="27"/>
      <c r="X39" s="56"/>
      <c r="Y39" s="31" t="s">
        <v>33</v>
      </c>
      <c r="Z39" s="32" t="s">
        <v>92</v>
      </c>
    </row>
    <row r="40" spans="2:26" ht="24" customHeight="1">
      <c r="B40" s="16">
        <v>12</v>
      </c>
      <c r="C40" s="16" t="s">
        <v>93</v>
      </c>
      <c r="D40" s="17" t="s">
        <v>94</v>
      </c>
      <c r="E40" s="18" t="s">
        <v>95</v>
      </c>
      <c r="F40" s="19">
        <v>1</v>
      </c>
      <c r="G40" s="20" t="s">
        <v>30</v>
      </c>
      <c r="H40" s="33" t="s">
        <v>96</v>
      </c>
      <c r="I40" s="22" t="s">
        <v>97</v>
      </c>
      <c r="J40" s="24"/>
      <c r="K40" s="24"/>
      <c r="L40" s="25"/>
      <c r="M40" s="38"/>
      <c r="N40" s="38"/>
      <c r="O40" s="38"/>
      <c r="P40" s="38"/>
      <c r="Q40" s="38"/>
      <c r="R40" s="38"/>
      <c r="S40" s="38"/>
      <c r="T40" s="58" t="s">
        <v>61</v>
      </c>
      <c r="U40" s="58" t="s">
        <v>61</v>
      </c>
      <c r="V40" s="26"/>
      <c r="W40" s="26">
        <v>1</v>
      </c>
      <c r="X40" s="59" t="s">
        <v>52</v>
      </c>
      <c r="Y40" s="31" t="s">
        <v>33</v>
      </c>
      <c r="Z40" s="32" t="s">
        <v>72</v>
      </c>
    </row>
    <row r="41" spans="2:26" ht="24" customHeight="1">
      <c r="B41" s="16"/>
      <c r="C41" s="16"/>
      <c r="D41" s="17"/>
      <c r="E41" s="18"/>
      <c r="F41" s="19">
        <v>2</v>
      </c>
      <c r="G41" s="20" t="s">
        <v>35</v>
      </c>
      <c r="H41" s="33" t="s">
        <v>96</v>
      </c>
      <c r="I41" s="22"/>
      <c r="J41" s="24"/>
      <c r="K41" s="24"/>
      <c r="L41" s="25"/>
      <c r="M41" s="38"/>
      <c r="N41" s="38"/>
      <c r="O41" s="38"/>
      <c r="P41" s="38"/>
      <c r="Q41" s="38"/>
      <c r="R41" s="38"/>
      <c r="S41" s="38"/>
      <c r="T41" s="50"/>
      <c r="U41" s="38"/>
      <c r="V41" s="26"/>
      <c r="W41" s="26">
        <v>1</v>
      </c>
      <c r="X41" s="59" t="s">
        <v>52</v>
      </c>
      <c r="Y41" s="31" t="s">
        <v>33</v>
      </c>
      <c r="Z41" s="32" t="s">
        <v>72</v>
      </c>
    </row>
    <row r="42" spans="2:26" ht="24" customHeight="1">
      <c r="B42" s="16"/>
      <c r="C42" s="16"/>
      <c r="D42" s="17"/>
      <c r="E42" s="18"/>
      <c r="F42" s="19">
        <v>3</v>
      </c>
      <c r="G42" s="20" t="s">
        <v>36</v>
      </c>
      <c r="H42" s="33" t="s">
        <v>96</v>
      </c>
      <c r="I42" s="22"/>
      <c r="J42" s="24"/>
      <c r="K42" s="24"/>
      <c r="L42" s="25"/>
      <c r="M42" s="38"/>
      <c r="N42" s="38"/>
      <c r="O42" s="38"/>
      <c r="P42" s="26"/>
      <c r="Q42" s="26"/>
      <c r="R42" s="26"/>
      <c r="S42" s="26"/>
      <c r="T42" s="41"/>
      <c r="U42" s="38"/>
      <c r="V42" s="26"/>
      <c r="W42" s="26">
        <v>1</v>
      </c>
      <c r="X42" s="59" t="s">
        <v>52</v>
      </c>
      <c r="Y42" s="31" t="s">
        <v>33</v>
      </c>
      <c r="Z42" s="32" t="s">
        <v>72</v>
      </c>
    </row>
    <row r="43" spans="2:26" ht="24" customHeight="1">
      <c r="B43" s="16">
        <v>13</v>
      </c>
      <c r="C43" s="16" t="s">
        <v>98</v>
      </c>
      <c r="D43" s="17" t="s">
        <v>99</v>
      </c>
      <c r="E43" s="18" t="s">
        <v>100</v>
      </c>
      <c r="F43" s="19">
        <v>1</v>
      </c>
      <c r="G43" s="20" t="s">
        <v>30</v>
      </c>
      <c r="H43" s="21" t="s">
        <v>101</v>
      </c>
      <c r="I43" s="22" t="s">
        <v>102</v>
      </c>
      <c r="J43" s="24"/>
      <c r="K43" s="24"/>
      <c r="L43" s="43"/>
      <c r="M43" s="38"/>
      <c r="N43" s="38"/>
      <c r="O43" s="38"/>
      <c r="P43" s="38"/>
      <c r="Q43" s="38"/>
      <c r="R43" s="38"/>
      <c r="S43" s="38"/>
      <c r="T43" s="38"/>
      <c r="U43" s="38"/>
      <c r="V43" s="38">
        <v>1</v>
      </c>
      <c r="W43" s="27"/>
      <c r="X43" s="35"/>
      <c r="Y43" s="29" t="s">
        <v>33</v>
      </c>
      <c r="Z43" s="30" t="s">
        <v>103</v>
      </c>
    </row>
    <row r="44" spans="2:26" ht="24" customHeight="1">
      <c r="B44" s="16"/>
      <c r="C44" s="16"/>
      <c r="D44" s="17"/>
      <c r="E44" s="18"/>
      <c r="F44" s="19">
        <v>2</v>
      </c>
      <c r="G44" s="20" t="s">
        <v>35</v>
      </c>
      <c r="H44" s="21" t="s">
        <v>101</v>
      </c>
      <c r="I44" s="22"/>
      <c r="J44" s="24"/>
      <c r="K44" s="24"/>
      <c r="L44" s="43"/>
      <c r="M44" s="38"/>
      <c r="N44" s="38"/>
      <c r="O44" s="38"/>
      <c r="P44" s="38"/>
      <c r="Q44" s="38"/>
      <c r="R44" s="38"/>
      <c r="S44" s="38"/>
      <c r="T44" s="38"/>
      <c r="U44" s="38"/>
      <c r="V44" s="38">
        <v>1</v>
      </c>
      <c r="W44" s="27"/>
      <c r="X44" s="35"/>
      <c r="Y44" s="29" t="s">
        <v>33</v>
      </c>
      <c r="Z44" s="30" t="s">
        <v>103</v>
      </c>
    </row>
    <row r="45" spans="2:26" ht="24" customHeight="1">
      <c r="B45" s="16"/>
      <c r="C45" s="16"/>
      <c r="D45" s="17"/>
      <c r="E45" s="18"/>
      <c r="F45" s="19">
        <v>3</v>
      </c>
      <c r="G45" s="20" t="s">
        <v>36</v>
      </c>
      <c r="H45" s="21" t="s">
        <v>101</v>
      </c>
      <c r="I45" s="22"/>
      <c r="J45" s="24"/>
      <c r="K45" s="24"/>
      <c r="L45" s="43"/>
      <c r="M45" s="38"/>
      <c r="N45" s="38"/>
      <c r="O45" s="38"/>
      <c r="P45" s="38"/>
      <c r="Q45" s="38"/>
      <c r="R45" s="38"/>
      <c r="S45" s="38"/>
      <c r="T45" s="38"/>
      <c r="U45" s="38"/>
      <c r="V45" s="38">
        <v>1</v>
      </c>
      <c r="W45" s="27"/>
      <c r="X45" s="35"/>
      <c r="Y45" s="29" t="s">
        <v>33</v>
      </c>
      <c r="Z45" s="30" t="s">
        <v>103</v>
      </c>
    </row>
    <row r="46" spans="2:26" ht="24" customHeight="1">
      <c r="B46" s="16"/>
      <c r="C46" s="16"/>
      <c r="D46" s="17"/>
      <c r="E46" s="18"/>
      <c r="F46" s="45">
        <v>4</v>
      </c>
      <c r="G46" s="46" t="s">
        <v>60</v>
      </c>
      <c r="H46" s="21" t="s">
        <v>101</v>
      </c>
      <c r="I46" s="22"/>
      <c r="J46" s="24"/>
      <c r="K46" s="24"/>
      <c r="L46" s="43"/>
      <c r="M46" s="38"/>
      <c r="N46" s="38"/>
      <c r="O46" s="38">
        <v>1</v>
      </c>
      <c r="P46" s="27"/>
      <c r="Q46" s="27"/>
      <c r="R46" s="47" t="s">
        <v>61</v>
      </c>
      <c r="S46" s="47" t="s">
        <v>61</v>
      </c>
      <c r="T46" s="47" t="s">
        <v>61</v>
      </c>
      <c r="U46" s="47" t="s">
        <v>61</v>
      </c>
      <c r="V46" s="27"/>
      <c r="W46" s="27"/>
      <c r="X46" s="35"/>
      <c r="Y46" s="29" t="s">
        <v>33</v>
      </c>
      <c r="Z46" s="32" t="s">
        <v>103</v>
      </c>
    </row>
    <row r="47" spans="2:26" ht="24" customHeight="1">
      <c r="B47" s="16">
        <v>14</v>
      </c>
      <c r="C47" s="16" t="s">
        <v>104</v>
      </c>
      <c r="D47" s="17" t="s">
        <v>105</v>
      </c>
      <c r="E47" s="18" t="s">
        <v>106</v>
      </c>
      <c r="F47" s="19">
        <v>1</v>
      </c>
      <c r="G47" s="20" t="s">
        <v>30</v>
      </c>
      <c r="H47" s="33" t="s">
        <v>107</v>
      </c>
      <c r="I47" s="22" t="s">
        <v>108</v>
      </c>
      <c r="J47" s="24"/>
      <c r="K47" s="24"/>
      <c r="L47" s="25"/>
      <c r="M47" s="40"/>
      <c r="N47" s="40"/>
      <c r="O47" s="40"/>
      <c r="P47" s="40"/>
      <c r="Q47" s="40"/>
      <c r="R47" s="40"/>
      <c r="S47" s="40"/>
      <c r="T47" s="60" t="s">
        <v>61</v>
      </c>
      <c r="U47" s="60" t="s">
        <v>61</v>
      </c>
      <c r="V47" s="44"/>
      <c r="W47" s="44">
        <v>1</v>
      </c>
      <c r="X47" s="28" t="s">
        <v>109</v>
      </c>
      <c r="Y47" s="31" t="s">
        <v>33</v>
      </c>
      <c r="Z47" s="32" t="s">
        <v>53</v>
      </c>
    </row>
    <row r="48" spans="2:26" ht="24" customHeight="1">
      <c r="B48" s="16"/>
      <c r="C48" s="16"/>
      <c r="D48" s="17"/>
      <c r="E48" s="18"/>
      <c r="F48" s="19">
        <v>2</v>
      </c>
      <c r="G48" s="20" t="s">
        <v>35</v>
      </c>
      <c r="H48" s="33" t="s">
        <v>107</v>
      </c>
      <c r="I48" s="22"/>
      <c r="J48" s="24"/>
      <c r="K48" s="24"/>
      <c r="L48" s="25"/>
      <c r="M48" s="40"/>
      <c r="N48" s="40"/>
      <c r="O48" s="40"/>
      <c r="P48" s="40"/>
      <c r="Q48" s="40"/>
      <c r="R48" s="40"/>
      <c r="S48" s="40"/>
      <c r="T48" s="41"/>
      <c r="U48" s="40"/>
      <c r="V48" s="40"/>
      <c r="W48" s="40">
        <v>1</v>
      </c>
      <c r="X48" s="28" t="s">
        <v>109</v>
      </c>
      <c r="Y48" s="31" t="s">
        <v>33</v>
      </c>
      <c r="Z48" s="32" t="s">
        <v>53</v>
      </c>
    </row>
    <row r="49" spans="2:26" ht="24" customHeight="1">
      <c r="B49" s="16"/>
      <c r="C49" s="16"/>
      <c r="D49" s="17"/>
      <c r="E49" s="18"/>
      <c r="F49" s="19">
        <v>3</v>
      </c>
      <c r="G49" s="20" t="s">
        <v>36</v>
      </c>
      <c r="H49" s="33" t="s">
        <v>107</v>
      </c>
      <c r="I49" s="22"/>
      <c r="J49" s="24"/>
      <c r="K49" s="24"/>
      <c r="L49" s="25"/>
      <c r="M49" s="40"/>
      <c r="N49" s="40"/>
      <c r="O49" s="40"/>
      <c r="P49" s="40"/>
      <c r="Q49" s="40"/>
      <c r="R49" s="40"/>
      <c r="S49" s="40"/>
      <c r="T49" s="41"/>
      <c r="U49" s="40"/>
      <c r="V49" s="40"/>
      <c r="W49" s="40">
        <v>1</v>
      </c>
      <c r="X49" s="28" t="s">
        <v>109</v>
      </c>
      <c r="Y49" s="31" t="s">
        <v>33</v>
      </c>
      <c r="Z49" s="32" t="s">
        <v>53</v>
      </c>
    </row>
    <row r="50" spans="2:26" ht="24" customHeight="1">
      <c r="B50" s="16">
        <v>15</v>
      </c>
      <c r="C50" s="16" t="s">
        <v>110</v>
      </c>
      <c r="D50" s="17" t="s">
        <v>111</v>
      </c>
      <c r="E50" s="18" t="s">
        <v>112</v>
      </c>
      <c r="F50" s="19">
        <v>1</v>
      </c>
      <c r="G50" s="20" t="s">
        <v>30</v>
      </c>
      <c r="H50" s="33" t="s">
        <v>113</v>
      </c>
      <c r="I50" s="22" t="s">
        <v>114</v>
      </c>
      <c r="J50" s="24"/>
      <c r="K50" s="24"/>
      <c r="L50" s="25"/>
      <c r="M50" s="61"/>
      <c r="N50" s="54"/>
      <c r="O50" s="54"/>
      <c r="P50" s="54"/>
      <c r="Q50" s="54"/>
      <c r="R50" s="54"/>
      <c r="S50" s="54"/>
      <c r="T50" s="54"/>
      <c r="U50" s="54"/>
      <c r="V50" s="54">
        <v>1</v>
      </c>
      <c r="W50" s="27"/>
      <c r="X50" s="35"/>
      <c r="Y50" s="29" t="s">
        <v>33</v>
      </c>
      <c r="Z50" s="32" t="s">
        <v>115</v>
      </c>
    </row>
    <row r="51" spans="2:26" ht="24" customHeight="1">
      <c r="B51" s="16"/>
      <c r="C51" s="16"/>
      <c r="D51" s="17"/>
      <c r="E51" s="18"/>
      <c r="F51" s="19">
        <v>2</v>
      </c>
      <c r="G51" s="20" t="s">
        <v>35</v>
      </c>
      <c r="H51" s="33" t="s">
        <v>113</v>
      </c>
      <c r="I51" s="22"/>
      <c r="J51" s="24"/>
      <c r="K51" s="24"/>
      <c r="L51" s="25"/>
      <c r="M51" s="61"/>
      <c r="N51" s="54"/>
      <c r="O51" s="54"/>
      <c r="P51" s="54"/>
      <c r="Q51" s="54"/>
      <c r="R51" s="54"/>
      <c r="S51" s="54"/>
      <c r="T51" s="54"/>
      <c r="U51" s="54"/>
      <c r="V51" s="54">
        <v>1</v>
      </c>
      <c r="W51" s="27"/>
      <c r="X51" s="35"/>
      <c r="Y51" s="29" t="s">
        <v>33</v>
      </c>
      <c r="Z51" s="32" t="s">
        <v>115</v>
      </c>
    </row>
    <row r="52" spans="2:26" ht="24" customHeight="1">
      <c r="B52" s="16"/>
      <c r="C52" s="16"/>
      <c r="D52" s="17"/>
      <c r="E52" s="18"/>
      <c r="F52" s="19">
        <v>3</v>
      </c>
      <c r="G52" s="20" t="s">
        <v>36</v>
      </c>
      <c r="H52" s="33" t="s">
        <v>113</v>
      </c>
      <c r="I52" s="22"/>
      <c r="J52" s="24"/>
      <c r="K52" s="24"/>
      <c r="L52" s="25"/>
      <c r="M52" s="61"/>
      <c r="N52" s="54"/>
      <c r="O52" s="54"/>
      <c r="P52" s="54"/>
      <c r="Q52" s="54"/>
      <c r="R52" s="54"/>
      <c r="S52" s="54"/>
      <c r="T52" s="54"/>
      <c r="U52" s="54"/>
      <c r="V52" s="54">
        <v>1</v>
      </c>
      <c r="W52" s="27"/>
      <c r="X52" s="35"/>
      <c r="Y52" s="29" t="s">
        <v>33</v>
      </c>
      <c r="Z52" s="32" t="s">
        <v>115</v>
      </c>
    </row>
    <row r="53" spans="2:26" ht="24" customHeight="1">
      <c r="B53" s="16">
        <v>16</v>
      </c>
      <c r="C53" s="16" t="s">
        <v>116</v>
      </c>
      <c r="D53" s="17" t="s">
        <v>117</v>
      </c>
      <c r="E53" s="18" t="s">
        <v>118</v>
      </c>
      <c r="F53" s="19">
        <v>1</v>
      </c>
      <c r="G53" s="20" t="s">
        <v>30</v>
      </c>
      <c r="H53" s="33" t="s">
        <v>119</v>
      </c>
      <c r="I53" s="22" t="s">
        <v>120</v>
      </c>
      <c r="J53" s="24"/>
      <c r="K53" s="24"/>
      <c r="L53" s="25"/>
      <c r="M53" s="26"/>
      <c r="N53" s="26"/>
      <c r="O53" s="26"/>
      <c r="P53" s="26"/>
      <c r="Q53" s="26"/>
      <c r="R53" s="26"/>
      <c r="S53" s="26"/>
      <c r="T53" s="41"/>
      <c r="U53" s="26"/>
      <c r="V53" s="26"/>
      <c r="W53" s="26">
        <v>1</v>
      </c>
      <c r="X53" s="35" t="s">
        <v>109</v>
      </c>
      <c r="Y53" s="31" t="s">
        <v>33</v>
      </c>
      <c r="Z53" s="32" t="s">
        <v>121</v>
      </c>
    </row>
    <row r="54" spans="2:26" ht="24" customHeight="1">
      <c r="B54" s="16"/>
      <c r="C54" s="16"/>
      <c r="D54" s="17"/>
      <c r="E54" s="18"/>
      <c r="F54" s="19">
        <v>2</v>
      </c>
      <c r="G54" s="20" t="s">
        <v>35</v>
      </c>
      <c r="H54" s="33" t="s">
        <v>119</v>
      </c>
      <c r="I54" s="22"/>
      <c r="J54" s="24"/>
      <c r="K54" s="24"/>
      <c r="L54" s="25"/>
      <c r="M54" s="26"/>
      <c r="N54" s="26"/>
      <c r="O54" s="26"/>
      <c r="P54" s="26"/>
      <c r="Q54" s="26"/>
      <c r="R54" s="26"/>
      <c r="S54" s="26"/>
      <c r="T54" s="41"/>
      <c r="U54" s="26"/>
      <c r="V54" s="26"/>
      <c r="W54" s="26">
        <v>1</v>
      </c>
      <c r="X54" s="35" t="s">
        <v>109</v>
      </c>
      <c r="Y54" s="31" t="s">
        <v>33</v>
      </c>
      <c r="Z54" s="32" t="s">
        <v>121</v>
      </c>
    </row>
    <row r="55" spans="2:26" ht="24" customHeight="1">
      <c r="B55" s="16"/>
      <c r="C55" s="16"/>
      <c r="D55" s="17"/>
      <c r="E55" s="18"/>
      <c r="F55" s="19">
        <v>3</v>
      </c>
      <c r="G55" s="20" t="s">
        <v>36</v>
      </c>
      <c r="H55" s="33" t="s">
        <v>119</v>
      </c>
      <c r="I55" s="22"/>
      <c r="J55" s="24"/>
      <c r="K55" s="24"/>
      <c r="L55" s="62"/>
      <c r="M55" s="63"/>
      <c r="N55" s="63"/>
      <c r="O55" s="63"/>
      <c r="P55" s="63"/>
      <c r="Q55" s="63"/>
      <c r="R55" s="63"/>
      <c r="S55" s="63"/>
      <c r="T55" s="64"/>
      <c r="U55" s="63"/>
      <c r="V55" s="63"/>
      <c r="W55" s="63">
        <v>1</v>
      </c>
      <c r="X55" s="35" t="s">
        <v>109</v>
      </c>
      <c r="Y55" s="31" t="s">
        <v>33</v>
      </c>
      <c r="Z55" s="32" t="s">
        <v>121</v>
      </c>
    </row>
    <row r="56" spans="2:26" ht="24" customHeight="1">
      <c r="B56" s="16">
        <v>17</v>
      </c>
      <c r="C56" s="16" t="s">
        <v>122</v>
      </c>
      <c r="D56" s="17" t="s">
        <v>123</v>
      </c>
      <c r="E56" s="18" t="s">
        <v>124</v>
      </c>
      <c r="F56" s="45">
        <v>1</v>
      </c>
      <c r="G56" s="20" t="s">
        <v>30</v>
      </c>
      <c r="H56" s="51" t="s">
        <v>125</v>
      </c>
      <c r="I56" s="22" t="s">
        <v>126</v>
      </c>
      <c r="J56" s="24"/>
      <c r="K56" s="24"/>
      <c r="L56" s="25"/>
      <c r="M56" s="65"/>
      <c r="N56" s="54"/>
      <c r="O56" s="54"/>
      <c r="P56" s="54"/>
      <c r="Q56" s="54"/>
      <c r="R56" s="54"/>
      <c r="S56" s="54"/>
      <c r="T56" s="66" t="s">
        <v>61</v>
      </c>
      <c r="U56" s="66" t="s">
        <v>61</v>
      </c>
      <c r="V56" s="54"/>
      <c r="W56" s="54">
        <v>1</v>
      </c>
      <c r="X56" s="28" t="s">
        <v>109</v>
      </c>
      <c r="Y56" s="31" t="s">
        <v>33</v>
      </c>
      <c r="Z56" s="32" t="s">
        <v>115</v>
      </c>
    </row>
    <row r="57" spans="2:26" ht="24" customHeight="1">
      <c r="B57" s="16"/>
      <c r="C57" s="16"/>
      <c r="D57" s="17"/>
      <c r="E57" s="18"/>
      <c r="F57" s="45">
        <v>2</v>
      </c>
      <c r="G57" s="20" t="s">
        <v>35</v>
      </c>
      <c r="H57" s="51" t="s">
        <v>125</v>
      </c>
      <c r="I57" s="22"/>
      <c r="J57" s="24"/>
      <c r="K57" s="24"/>
      <c r="L57" s="25"/>
      <c r="M57" s="65"/>
      <c r="N57" s="54"/>
      <c r="O57" s="54"/>
      <c r="P57" s="54"/>
      <c r="Q57" s="54"/>
      <c r="R57" s="54"/>
      <c r="S57" s="54"/>
      <c r="T57" s="57"/>
      <c r="U57" s="54"/>
      <c r="V57" s="54"/>
      <c r="W57" s="54">
        <v>1</v>
      </c>
      <c r="X57" s="28" t="s">
        <v>109</v>
      </c>
      <c r="Y57" s="31" t="s">
        <v>33</v>
      </c>
      <c r="Z57" s="32" t="s">
        <v>115</v>
      </c>
    </row>
    <row r="58" spans="2:26" ht="24" customHeight="1">
      <c r="B58" s="16"/>
      <c r="C58" s="16"/>
      <c r="D58" s="17"/>
      <c r="E58" s="18"/>
      <c r="F58" s="45">
        <v>3</v>
      </c>
      <c r="G58" s="20" t="s">
        <v>36</v>
      </c>
      <c r="H58" s="51" t="s">
        <v>125</v>
      </c>
      <c r="I58" s="22"/>
      <c r="J58" s="24"/>
      <c r="K58" s="24"/>
      <c r="L58" s="25"/>
      <c r="M58" s="65"/>
      <c r="N58" s="54"/>
      <c r="O58" s="54"/>
      <c r="P58" s="54"/>
      <c r="Q58" s="54"/>
      <c r="R58" s="54"/>
      <c r="S58" s="54"/>
      <c r="T58" s="57"/>
      <c r="U58" s="54"/>
      <c r="V58" s="54"/>
      <c r="W58" s="54">
        <v>1</v>
      </c>
      <c r="X58" s="28" t="s">
        <v>109</v>
      </c>
      <c r="Y58" s="31" t="s">
        <v>33</v>
      </c>
      <c r="Z58" s="32" t="s">
        <v>115</v>
      </c>
    </row>
    <row r="59" spans="2:26" ht="24" customHeight="1">
      <c r="B59" s="16"/>
      <c r="C59" s="16"/>
      <c r="D59" s="17"/>
      <c r="E59" s="18"/>
      <c r="F59" s="45">
        <v>4</v>
      </c>
      <c r="G59" s="46" t="s">
        <v>60</v>
      </c>
      <c r="H59" s="51" t="s">
        <v>125</v>
      </c>
      <c r="I59" s="22"/>
      <c r="J59" s="24"/>
      <c r="K59" s="24"/>
      <c r="L59" s="25"/>
      <c r="M59" s="65"/>
      <c r="N59" s="65"/>
      <c r="O59" s="65"/>
      <c r="P59" s="65"/>
      <c r="Q59" s="65"/>
      <c r="R59" s="47" t="s">
        <v>61</v>
      </c>
      <c r="S59" s="47" t="s">
        <v>61</v>
      </c>
      <c r="T59" s="47" t="s">
        <v>61</v>
      </c>
      <c r="U59" s="47" t="s">
        <v>61</v>
      </c>
      <c r="V59" s="67"/>
      <c r="W59" s="67">
        <v>1</v>
      </c>
      <c r="X59" s="28" t="s">
        <v>109</v>
      </c>
      <c r="Y59" s="31" t="s">
        <v>33</v>
      </c>
      <c r="Z59" s="32" t="s">
        <v>115</v>
      </c>
    </row>
    <row r="60" spans="2:26" ht="24" customHeight="1">
      <c r="B60" s="16">
        <v>18</v>
      </c>
      <c r="C60" s="16" t="s">
        <v>127</v>
      </c>
      <c r="D60" s="17" t="s">
        <v>128</v>
      </c>
      <c r="E60" s="18" t="s">
        <v>129</v>
      </c>
      <c r="F60" s="45">
        <v>1</v>
      </c>
      <c r="G60" s="20" t="s">
        <v>30</v>
      </c>
      <c r="H60" s="33" t="s">
        <v>130</v>
      </c>
      <c r="I60" s="22" t="s">
        <v>131</v>
      </c>
      <c r="J60" s="24"/>
      <c r="K60" s="24"/>
      <c r="L60" s="68"/>
      <c r="M60" s="69"/>
      <c r="N60" s="69"/>
      <c r="O60" s="70"/>
      <c r="P60" s="70"/>
      <c r="Q60" s="70"/>
      <c r="R60" s="70"/>
      <c r="S60" s="70"/>
      <c r="T60" s="47" t="s">
        <v>61</v>
      </c>
      <c r="U60" s="47" t="s">
        <v>61</v>
      </c>
      <c r="V60" s="44">
        <v>1</v>
      </c>
      <c r="W60" s="71"/>
      <c r="X60" s="28"/>
      <c r="Y60" s="72" t="s">
        <v>33</v>
      </c>
      <c r="Z60" s="73" t="s">
        <v>59</v>
      </c>
    </row>
    <row r="61" spans="2:26" ht="24" customHeight="1">
      <c r="B61" s="16"/>
      <c r="C61" s="16"/>
      <c r="D61" s="17"/>
      <c r="E61" s="18"/>
      <c r="F61" s="45">
        <v>2</v>
      </c>
      <c r="G61" s="20" t="s">
        <v>35</v>
      </c>
      <c r="H61" s="33" t="s">
        <v>130</v>
      </c>
      <c r="I61" s="22"/>
      <c r="J61" s="24"/>
      <c r="K61" s="24"/>
      <c r="L61" s="25"/>
      <c r="M61" s="40"/>
      <c r="N61" s="40"/>
      <c r="O61" s="44"/>
      <c r="P61" s="44"/>
      <c r="Q61" s="44"/>
      <c r="R61" s="44"/>
      <c r="S61" s="44"/>
      <c r="T61" s="50"/>
      <c r="U61" s="44"/>
      <c r="V61" s="44">
        <v>1</v>
      </c>
      <c r="W61" s="27"/>
      <c r="X61" s="28"/>
      <c r="Y61" s="29" t="s">
        <v>33</v>
      </c>
      <c r="Z61" s="32" t="s">
        <v>59</v>
      </c>
    </row>
    <row r="62" spans="2:26" ht="24" customHeight="1">
      <c r="B62" s="16"/>
      <c r="C62" s="16"/>
      <c r="D62" s="17"/>
      <c r="E62" s="18"/>
      <c r="F62" s="45">
        <v>3</v>
      </c>
      <c r="G62" s="20" t="s">
        <v>36</v>
      </c>
      <c r="H62" s="33" t="s">
        <v>130</v>
      </c>
      <c r="I62" s="22"/>
      <c r="J62" s="24"/>
      <c r="K62" s="24"/>
      <c r="L62" s="25"/>
      <c r="M62" s="40"/>
      <c r="N62" s="40"/>
      <c r="O62" s="44"/>
      <c r="P62" s="44"/>
      <c r="Q62" s="44"/>
      <c r="R62" s="44"/>
      <c r="S62" s="44"/>
      <c r="T62" s="50"/>
      <c r="U62" s="44"/>
      <c r="V62" s="44">
        <v>1</v>
      </c>
      <c r="W62" s="27"/>
      <c r="X62" s="28"/>
      <c r="Y62" s="29" t="s">
        <v>33</v>
      </c>
      <c r="Z62" s="32" t="s">
        <v>59</v>
      </c>
    </row>
    <row r="63" spans="2:26" ht="24" customHeight="1">
      <c r="B63" s="16"/>
      <c r="C63" s="16"/>
      <c r="D63" s="17"/>
      <c r="E63" s="18"/>
      <c r="F63" s="45">
        <v>4</v>
      </c>
      <c r="G63" s="46" t="s">
        <v>60</v>
      </c>
      <c r="H63" s="33" t="s">
        <v>130</v>
      </c>
      <c r="I63" s="22"/>
      <c r="J63" s="24"/>
      <c r="K63" s="24"/>
      <c r="L63" s="25"/>
      <c r="M63" s="40"/>
      <c r="N63" s="40"/>
      <c r="O63" s="44"/>
      <c r="P63" s="44"/>
      <c r="Q63" s="44"/>
      <c r="R63" s="47" t="s">
        <v>61</v>
      </c>
      <c r="S63" s="47" t="s">
        <v>61</v>
      </c>
      <c r="T63" s="47" t="s">
        <v>61</v>
      </c>
      <c r="U63" s="47" t="s">
        <v>61</v>
      </c>
      <c r="V63" s="44">
        <v>1</v>
      </c>
      <c r="W63" s="27"/>
      <c r="X63" s="35"/>
      <c r="Y63" s="29" t="s">
        <v>33</v>
      </c>
      <c r="Z63" s="32" t="s">
        <v>59</v>
      </c>
    </row>
    <row r="64" spans="2:26" ht="24" customHeight="1">
      <c r="B64" s="16">
        <v>19</v>
      </c>
      <c r="C64" s="16" t="s">
        <v>132</v>
      </c>
      <c r="D64" s="17" t="s">
        <v>78</v>
      </c>
      <c r="E64" s="18" t="s">
        <v>133</v>
      </c>
      <c r="F64" s="45">
        <v>1</v>
      </c>
      <c r="G64" s="20" t="s">
        <v>30</v>
      </c>
      <c r="H64" s="51" t="s">
        <v>134</v>
      </c>
      <c r="I64" s="74"/>
      <c r="J64" s="75"/>
      <c r="K64" s="75"/>
      <c r="L64" s="43">
        <v>1</v>
      </c>
      <c r="M64" s="27"/>
      <c r="N64" s="27"/>
      <c r="O64" s="27"/>
      <c r="P64" s="27"/>
      <c r="Q64" s="27"/>
      <c r="R64" s="27"/>
      <c r="S64" s="27"/>
      <c r="T64" s="34"/>
      <c r="U64" s="27"/>
      <c r="V64" s="27"/>
      <c r="W64" s="27"/>
      <c r="X64" s="76" t="s">
        <v>135</v>
      </c>
      <c r="Y64" s="31" t="s">
        <v>33</v>
      </c>
      <c r="Z64" s="32" t="s">
        <v>78</v>
      </c>
    </row>
    <row r="65" spans="2:26" ht="24" customHeight="1">
      <c r="B65" s="16"/>
      <c r="C65" s="16"/>
      <c r="D65" s="17"/>
      <c r="E65" s="18"/>
      <c r="F65" s="45">
        <v>2</v>
      </c>
      <c r="G65" s="20" t="s">
        <v>35</v>
      </c>
      <c r="H65" s="51" t="s">
        <v>134</v>
      </c>
      <c r="I65" s="74"/>
      <c r="J65" s="75"/>
      <c r="K65" s="77"/>
      <c r="L65" s="43"/>
      <c r="M65" s="26"/>
      <c r="N65" s="26"/>
      <c r="O65" s="26">
        <v>1</v>
      </c>
      <c r="P65" s="27"/>
      <c r="Q65" s="27"/>
      <c r="R65" s="27"/>
      <c r="S65" s="27"/>
      <c r="T65" s="34"/>
      <c r="U65" s="27"/>
      <c r="V65" s="27"/>
      <c r="W65" s="27"/>
      <c r="X65" s="76"/>
      <c r="Y65" s="31" t="s">
        <v>33</v>
      </c>
      <c r="Z65" s="32" t="s">
        <v>78</v>
      </c>
    </row>
    <row r="66" spans="2:26" ht="24" customHeight="1">
      <c r="B66" s="16"/>
      <c r="C66" s="16"/>
      <c r="D66" s="17"/>
      <c r="E66" s="18"/>
      <c r="F66" s="45">
        <v>3</v>
      </c>
      <c r="G66" s="20" t="s">
        <v>36</v>
      </c>
      <c r="H66" s="51" t="s">
        <v>134</v>
      </c>
      <c r="I66" s="74"/>
      <c r="J66" s="75"/>
      <c r="K66" s="77"/>
      <c r="L66" s="43">
        <v>1</v>
      </c>
      <c r="M66" s="27"/>
      <c r="N66" s="27"/>
      <c r="O66" s="27"/>
      <c r="P66" s="27"/>
      <c r="Q66" s="27"/>
      <c r="R66" s="27"/>
      <c r="S66" s="27"/>
      <c r="T66" s="34"/>
      <c r="U66" s="27"/>
      <c r="V66" s="27"/>
      <c r="W66" s="27"/>
      <c r="X66" s="76" t="s">
        <v>135</v>
      </c>
      <c r="Y66" s="31" t="s">
        <v>33</v>
      </c>
      <c r="Z66" s="32" t="s">
        <v>78</v>
      </c>
    </row>
    <row r="67" spans="2:26" ht="24" customHeight="1">
      <c r="B67" s="16">
        <v>20</v>
      </c>
      <c r="C67" s="16" t="s">
        <v>136</v>
      </c>
      <c r="D67" s="17" t="s">
        <v>137</v>
      </c>
      <c r="E67" s="18" t="s">
        <v>138</v>
      </c>
      <c r="F67" s="45">
        <v>1</v>
      </c>
      <c r="G67" s="20" t="s">
        <v>30</v>
      </c>
      <c r="H67" s="21" t="s">
        <v>31</v>
      </c>
      <c r="I67" s="78" t="s">
        <v>139</v>
      </c>
      <c r="J67" s="79"/>
      <c r="K67" s="79"/>
      <c r="L67" s="80"/>
      <c r="M67" s="44"/>
      <c r="N67" s="44"/>
      <c r="O67" s="44"/>
      <c r="P67" s="44"/>
      <c r="Q67" s="44"/>
      <c r="R67" s="44"/>
      <c r="S67" s="44"/>
      <c r="T67" s="50"/>
      <c r="U67" s="44"/>
      <c r="V67" s="44"/>
      <c r="W67" s="44">
        <v>1</v>
      </c>
      <c r="X67" s="35" t="s">
        <v>140</v>
      </c>
      <c r="Y67" s="29" t="s">
        <v>33</v>
      </c>
      <c r="Z67" s="32" t="s">
        <v>103</v>
      </c>
    </row>
    <row r="68" spans="2:26" ht="24" customHeight="1">
      <c r="B68" s="16"/>
      <c r="C68" s="16"/>
      <c r="D68" s="17"/>
      <c r="E68" s="18"/>
      <c r="F68" s="45">
        <v>2</v>
      </c>
      <c r="G68" s="20" t="s">
        <v>35</v>
      </c>
      <c r="H68" s="21" t="s">
        <v>31</v>
      </c>
      <c r="I68" s="78"/>
      <c r="J68" s="79"/>
      <c r="K68" s="79"/>
      <c r="L68" s="80"/>
      <c r="M68" s="44"/>
      <c r="N68" s="44"/>
      <c r="O68" s="44"/>
      <c r="P68" s="44"/>
      <c r="Q68" s="44"/>
      <c r="R68" s="44"/>
      <c r="S68" s="44"/>
      <c r="T68" s="50"/>
      <c r="U68" s="44"/>
      <c r="V68" s="44"/>
      <c r="W68" s="44">
        <v>1</v>
      </c>
      <c r="X68" s="35" t="s">
        <v>140</v>
      </c>
      <c r="Y68" s="29" t="s">
        <v>33</v>
      </c>
      <c r="Z68" s="32" t="s">
        <v>103</v>
      </c>
    </row>
    <row r="69" spans="2:26" ht="24" customHeight="1">
      <c r="B69" s="16"/>
      <c r="C69" s="16"/>
      <c r="D69" s="17"/>
      <c r="E69" s="18"/>
      <c r="F69" s="45">
        <v>3</v>
      </c>
      <c r="G69" s="20" t="s">
        <v>36</v>
      </c>
      <c r="H69" s="21" t="s">
        <v>31</v>
      </c>
      <c r="I69" s="78"/>
      <c r="J69" s="79"/>
      <c r="K69" s="79"/>
      <c r="L69" s="80"/>
      <c r="M69" s="40"/>
      <c r="N69" s="40"/>
      <c r="O69" s="40"/>
      <c r="P69" s="40"/>
      <c r="Q69" s="40"/>
      <c r="R69" s="40"/>
      <c r="S69" s="40"/>
      <c r="T69" s="41"/>
      <c r="U69" s="40"/>
      <c r="V69" s="40"/>
      <c r="W69" s="40">
        <v>1</v>
      </c>
      <c r="X69" s="35" t="s">
        <v>140</v>
      </c>
      <c r="Y69" s="29" t="s">
        <v>33</v>
      </c>
      <c r="Z69" s="32" t="s">
        <v>103</v>
      </c>
    </row>
    <row r="70" spans="2:26" ht="24" customHeight="1">
      <c r="B70" s="16"/>
      <c r="C70" s="16"/>
      <c r="D70" s="17"/>
      <c r="E70" s="18"/>
      <c r="F70" s="45">
        <v>4</v>
      </c>
      <c r="G70" s="46" t="s">
        <v>60</v>
      </c>
      <c r="H70" s="21" t="s">
        <v>31</v>
      </c>
      <c r="I70" s="78"/>
      <c r="J70" s="79"/>
      <c r="K70" s="79"/>
      <c r="L70" s="80"/>
      <c r="M70" s="40"/>
      <c r="N70" s="40"/>
      <c r="O70" s="40"/>
      <c r="P70" s="40"/>
      <c r="Q70" s="40"/>
      <c r="R70" s="47" t="s">
        <v>61</v>
      </c>
      <c r="S70" s="47" t="s">
        <v>61</v>
      </c>
      <c r="T70" s="47" t="s">
        <v>61</v>
      </c>
      <c r="U70" s="47" t="s">
        <v>61</v>
      </c>
      <c r="V70" s="40"/>
      <c r="W70" s="40">
        <v>1</v>
      </c>
      <c r="X70" s="35" t="s">
        <v>140</v>
      </c>
      <c r="Y70" s="29" t="s">
        <v>33</v>
      </c>
      <c r="Z70" s="32" t="s">
        <v>103</v>
      </c>
    </row>
    <row r="71" spans="2:26" ht="24" customHeight="1">
      <c r="B71" s="16">
        <v>21</v>
      </c>
      <c r="C71" s="16" t="s">
        <v>141</v>
      </c>
      <c r="D71" s="17" t="s">
        <v>59</v>
      </c>
      <c r="E71" s="18" t="s">
        <v>142</v>
      </c>
      <c r="F71" s="45">
        <v>1</v>
      </c>
      <c r="G71" s="20" t="s">
        <v>30</v>
      </c>
      <c r="H71" s="21" t="s">
        <v>31</v>
      </c>
      <c r="I71" s="78" t="s">
        <v>143</v>
      </c>
      <c r="J71" s="79"/>
      <c r="K71" s="79"/>
      <c r="L71" s="80"/>
      <c r="M71" s="38"/>
      <c r="N71" s="38"/>
      <c r="O71" s="38"/>
      <c r="P71" s="38"/>
      <c r="Q71" s="38"/>
      <c r="R71" s="38"/>
      <c r="S71" s="38">
        <v>1</v>
      </c>
      <c r="T71" s="34"/>
      <c r="U71" s="27"/>
      <c r="V71" s="27"/>
      <c r="W71" s="27"/>
      <c r="X71" s="35" t="s">
        <v>144</v>
      </c>
      <c r="Y71" s="31" t="s">
        <v>33</v>
      </c>
      <c r="Z71" s="32" t="s">
        <v>59</v>
      </c>
    </row>
    <row r="72" spans="2:26" ht="24" customHeight="1">
      <c r="B72" s="16"/>
      <c r="C72" s="16"/>
      <c r="D72" s="17"/>
      <c r="E72" s="18"/>
      <c r="F72" s="45">
        <v>2</v>
      </c>
      <c r="G72" s="20" t="s">
        <v>35</v>
      </c>
      <c r="H72" s="21" t="s">
        <v>31</v>
      </c>
      <c r="I72" s="78"/>
      <c r="J72" s="79"/>
      <c r="K72" s="79"/>
      <c r="L72" s="80"/>
      <c r="M72" s="38"/>
      <c r="N72" s="38">
        <v>1</v>
      </c>
      <c r="O72" s="27"/>
      <c r="P72" s="27"/>
      <c r="Q72" s="27"/>
      <c r="R72" s="27"/>
      <c r="S72" s="27"/>
      <c r="T72" s="34"/>
      <c r="U72" s="27"/>
      <c r="V72" s="27"/>
      <c r="W72" s="27"/>
      <c r="X72" s="35" t="s">
        <v>145</v>
      </c>
      <c r="Y72" s="31" t="s">
        <v>33</v>
      </c>
      <c r="Z72" s="32" t="s">
        <v>59</v>
      </c>
    </row>
    <row r="73" spans="2:26" ht="24" customHeight="1">
      <c r="B73" s="16"/>
      <c r="C73" s="16"/>
      <c r="D73" s="17"/>
      <c r="E73" s="18"/>
      <c r="F73" s="45">
        <v>3</v>
      </c>
      <c r="G73" s="20" t="s">
        <v>36</v>
      </c>
      <c r="H73" s="21" t="s">
        <v>31</v>
      </c>
      <c r="I73" s="78"/>
      <c r="J73" s="79"/>
      <c r="K73" s="79"/>
      <c r="L73" s="80"/>
      <c r="M73" s="38"/>
      <c r="N73" s="38"/>
      <c r="O73" s="38"/>
      <c r="P73" s="38"/>
      <c r="Q73" s="38"/>
      <c r="R73" s="38"/>
      <c r="S73" s="38"/>
      <c r="T73" s="38">
        <v>1</v>
      </c>
      <c r="U73" s="27"/>
      <c r="V73" s="27"/>
      <c r="W73" s="27"/>
      <c r="X73" s="35" t="s">
        <v>146</v>
      </c>
      <c r="Y73" s="31" t="s">
        <v>33</v>
      </c>
      <c r="Z73" s="32" t="s">
        <v>59</v>
      </c>
    </row>
    <row r="74" spans="2:26" ht="24" customHeight="1">
      <c r="B74" s="16"/>
      <c r="C74" s="16"/>
      <c r="D74" s="17"/>
      <c r="E74" s="18"/>
      <c r="F74" s="45">
        <v>4</v>
      </c>
      <c r="G74" s="46" t="s">
        <v>60</v>
      </c>
      <c r="H74" s="21" t="s">
        <v>31</v>
      </c>
      <c r="I74" s="78"/>
      <c r="J74" s="79"/>
      <c r="K74" s="79"/>
      <c r="L74" s="80"/>
      <c r="M74" s="38"/>
      <c r="N74" s="38">
        <v>1</v>
      </c>
      <c r="O74" s="27"/>
      <c r="P74" s="27"/>
      <c r="Q74" s="27"/>
      <c r="R74" s="47" t="s">
        <v>61</v>
      </c>
      <c r="S74" s="47" t="s">
        <v>61</v>
      </c>
      <c r="T74" s="47" t="s">
        <v>61</v>
      </c>
      <c r="U74" s="47" t="s">
        <v>61</v>
      </c>
      <c r="V74" s="27"/>
      <c r="W74" s="27"/>
      <c r="X74" s="35" t="s">
        <v>147</v>
      </c>
      <c r="Y74" s="31" t="s">
        <v>33</v>
      </c>
      <c r="Z74" s="32" t="s">
        <v>59</v>
      </c>
    </row>
    <row r="75" spans="2:26" ht="24" customHeight="1">
      <c r="B75" s="81">
        <v>22</v>
      </c>
      <c r="C75" s="81" t="s">
        <v>148</v>
      </c>
      <c r="D75" s="82" t="s">
        <v>149</v>
      </c>
      <c r="E75" s="83" t="s">
        <v>150</v>
      </c>
      <c r="F75" s="45">
        <v>1</v>
      </c>
      <c r="G75" s="20" t="s">
        <v>30</v>
      </c>
      <c r="H75" s="51" t="s">
        <v>151</v>
      </c>
      <c r="I75" s="78" t="s">
        <v>152</v>
      </c>
      <c r="J75" s="79"/>
      <c r="K75" s="79"/>
      <c r="L75" s="80"/>
      <c r="M75" s="40"/>
      <c r="N75" s="40"/>
      <c r="O75" s="44"/>
      <c r="P75" s="44"/>
      <c r="Q75" s="44"/>
      <c r="R75" s="44"/>
      <c r="S75" s="44"/>
      <c r="T75" s="49" t="s">
        <v>61</v>
      </c>
      <c r="U75" s="49" t="s">
        <v>61</v>
      </c>
      <c r="V75" s="44"/>
      <c r="W75" s="44">
        <v>1</v>
      </c>
      <c r="X75" s="42" t="s">
        <v>52</v>
      </c>
      <c r="Y75" s="29" t="s">
        <v>33</v>
      </c>
      <c r="Z75" s="30" t="s">
        <v>59</v>
      </c>
    </row>
    <row r="76" spans="2:26" ht="24" customHeight="1">
      <c r="B76" s="84"/>
      <c r="C76" s="84"/>
      <c r="D76" s="85"/>
      <c r="E76" s="86"/>
      <c r="F76" s="45">
        <v>2</v>
      </c>
      <c r="G76" s="20" t="s">
        <v>35</v>
      </c>
      <c r="H76" s="51" t="s">
        <v>151</v>
      </c>
      <c r="I76" s="78"/>
      <c r="J76" s="79"/>
      <c r="K76" s="79"/>
      <c r="L76" s="80"/>
      <c r="M76" s="40"/>
      <c r="N76" s="40"/>
      <c r="O76" s="44"/>
      <c r="P76" s="44"/>
      <c r="Q76" s="44"/>
      <c r="R76" s="44"/>
      <c r="S76" s="44"/>
      <c r="T76" s="50"/>
      <c r="U76" s="44"/>
      <c r="V76" s="44"/>
      <c r="W76" s="44">
        <v>1</v>
      </c>
      <c r="X76" s="42" t="s">
        <v>52</v>
      </c>
      <c r="Y76" s="29" t="s">
        <v>33</v>
      </c>
      <c r="Z76" s="30" t="s">
        <v>59</v>
      </c>
    </row>
    <row r="77" spans="2:26" ht="24" customHeight="1">
      <c r="B77" s="84"/>
      <c r="C77" s="84"/>
      <c r="D77" s="85"/>
      <c r="E77" s="86"/>
      <c r="F77" s="45">
        <v>3</v>
      </c>
      <c r="G77" s="20" t="s">
        <v>36</v>
      </c>
      <c r="H77" s="51" t="s">
        <v>151</v>
      </c>
      <c r="I77" s="78"/>
      <c r="J77" s="79"/>
      <c r="K77" s="79"/>
      <c r="L77" s="80"/>
      <c r="M77" s="40"/>
      <c r="N77" s="40"/>
      <c r="O77" s="44"/>
      <c r="P77" s="44"/>
      <c r="Q77" s="44"/>
      <c r="R77" s="44"/>
      <c r="S77" s="44"/>
      <c r="T77" s="50"/>
      <c r="U77" s="44"/>
      <c r="V77" s="44"/>
      <c r="W77" s="44">
        <v>1</v>
      </c>
      <c r="X77" s="42" t="s">
        <v>52</v>
      </c>
      <c r="Y77" s="29" t="s">
        <v>33</v>
      </c>
      <c r="Z77" s="30" t="s">
        <v>59</v>
      </c>
    </row>
    <row r="78" spans="2:26" ht="24" customHeight="1">
      <c r="B78" s="87"/>
      <c r="C78" s="87"/>
      <c r="D78" s="88"/>
      <c r="E78" s="89"/>
      <c r="F78" s="45">
        <v>4</v>
      </c>
      <c r="G78" s="46" t="s">
        <v>60</v>
      </c>
      <c r="H78" s="51" t="s">
        <v>151</v>
      </c>
      <c r="I78" s="78"/>
      <c r="J78" s="79"/>
      <c r="K78" s="79"/>
      <c r="L78" s="80"/>
      <c r="M78" s="40"/>
      <c r="N78" s="40"/>
      <c r="O78" s="44"/>
      <c r="P78" s="44"/>
      <c r="Q78" s="44"/>
      <c r="R78" s="47" t="s">
        <v>61</v>
      </c>
      <c r="S78" s="47" t="s">
        <v>61</v>
      </c>
      <c r="T78" s="47" t="s">
        <v>61</v>
      </c>
      <c r="U78" s="47" t="s">
        <v>61</v>
      </c>
      <c r="V78" s="44"/>
      <c r="W78" s="44">
        <v>1</v>
      </c>
      <c r="X78" s="42" t="s">
        <v>52</v>
      </c>
      <c r="Y78" s="29" t="s">
        <v>33</v>
      </c>
      <c r="Z78" s="30" t="s">
        <v>59</v>
      </c>
    </row>
    <row r="79" spans="2:26" ht="24" customHeight="1">
      <c r="B79" s="81">
        <v>23</v>
      </c>
      <c r="C79" s="81" t="s">
        <v>153</v>
      </c>
      <c r="D79" s="82" t="s">
        <v>154</v>
      </c>
      <c r="E79" s="83" t="s">
        <v>155</v>
      </c>
      <c r="F79" s="45">
        <v>1</v>
      </c>
      <c r="G79" s="20" t="s">
        <v>30</v>
      </c>
      <c r="H79" s="51" t="s">
        <v>156</v>
      </c>
      <c r="I79" s="78" t="s">
        <v>157</v>
      </c>
      <c r="J79" s="79"/>
      <c r="K79" s="79"/>
      <c r="L79" s="80"/>
      <c r="M79" s="44"/>
      <c r="N79" s="44"/>
      <c r="O79" s="44"/>
      <c r="P79" s="44"/>
      <c r="Q79" s="44">
        <v>1</v>
      </c>
      <c r="R79" s="55"/>
      <c r="S79" s="55"/>
      <c r="T79" s="34"/>
      <c r="U79" s="27"/>
      <c r="V79" s="27"/>
      <c r="W79" s="27"/>
      <c r="X79" s="35"/>
      <c r="Y79" s="29" t="s">
        <v>33</v>
      </c>
      <c r="Z79" s="30" t="s">
        <v>59</v>
      </c>
    </row>
    <row r="80" spans="2:26" ht="24" customHeight="1">
      <c r="B80" s="84"/>
      <c r="C80" s="84"/>
      <c r="D80" s="85"/>
      <c r="E80" s="86"/>
      <c r="F80" s="45">
        <v>2</v>
      </c>
      <c r="G80" s="20" t="s">
        <v>35</v>
      </c>
      <c r="H80" s="51" t="s">
        <v>156</v>
      </c>
      <c r="I80" s="78"/>
      <c r="J80" s="79"/>
      <c r="K80" s="79"/>
      <c r="L80" s="80"/>
      <c r="M80" s="44"/>
      <c r="N80" s="44"/>
      <c r="O80" s="44"/>
      <c r="P80" s="44"/>
      <c r="Q80" s="44"/>
      <c r="R80" s="44"/>
      <c r="S80" s="44"/>
      <c r="T80" s="44"/>
      <c r="U80" s="44"/>
      <c r="V80" s="44">
        <v>1</v>
      </c>
      <c r="W80" s="27"/>
      <c r="X80" s="35"/>
      <c r="Y80" s="29" t="s">
        <v>33</v>
      </c>
      <c r="Z80" s="30" t="s">
        <v>59</v>
      </c>
    </row>
    <row r="81" spans="2:26" ht="24" customHeight="1">
      <c r="B81" s="84"/>
      <c r="C81" s="84"/>
      <c r="D81" s="85"/>
      <c r="E81" s="86"/>
      <c r="F81" s="45">
        <v>3</v>
      </c>
      <c r="G81" s="20" t="s">
        <v>36</v>
      </c>
      <c r="H81" s="51" t="s">
        <v>156</v>
      </c>
      <c r="I81" s="78"/>
      <c r="J81" s="79"/>
      <c r="K81" s="79"/>
      <c r="L81" s="80"/>
      <c r="M81" s="44"/>
      <c r="N81" s="44"/>
      <c r="O81" s="44"/>
      <c r="P81" s="44"/>
      <c r="Q81" s="44"/>
      <c r="R81" s="44"/>
      <c r="S81" s="44"/>
      <c r="T81" s="44"/>
      <c r="U81" s="44"/>
      <c r="V81" s="44">
        <v>1</v>
      </c>
      <c r="W81" s="27"/>
      <c r="X81" s="35"/>
      <c r="Y81" s="29" t="s">
        <v>33</v>
      </c>
      <c r="Z81" s="32" t="s">
        <v>59</v>
      </c>
    </row>
    <row r="82" spans="2:26" ht="24" customHeight="1">
      <c r="B82" s="87"/>
      <c r="C82" s="87"/>
      <c r="D82" s="88"/>
      <c r="E82" s="89"/>
      <c r="F82" s="45">
        <v>4</v>
      </c>
      <c r="G82" s="46" t="s">
        <v>60</v>
      </c>
      <c r="H82" s="51" t="s">
        <v>156</v>
      </c>
      <c r="I82" s="78"/>
      <c r="J82" s="79"/>
      <c r="K82" s="79"/>
      <c r="L82" s="80"/>
      <c r="M82" s="44"/>
      <c r="N82" s="44"/>
      <c r="O82" s="44"/>
      <c r="P82" s="44"/>
      <c r="Q82" s="44"/>
      <c r="R82" s="47" t="s">
        <v>61</v>
      </c>
      <c r="S82" s="47" t="s">
        <v>61</v>
      </c>
      <c r="T82" s="47" t="s">
        <v>61</v>
      </c>
      <c r="U82" s="47" t="s">
        <v>61</v>
      </c>
      <c r="V82" s="44">
        <v>1</v>
      </c>
      <c r="W82" s="27"/>
      <c r="X82" s="35"/>
      <c r="Y82" s="29" t="s">
        <v>33</v>
      </c>
      <c r="Z82" s="32" t="s">
        <v>59</v>
      </c>
    </row>
    <row r="83" spans="2:26" ht="24" customHeight="1">
      <c r="B83" s="81">
        <v>24</v>
      </c>
      <c r="C83" s="81" t="s">
        <v>158</v>
      </c>
      <c r="D83" s="82" t="s">
        <v>53</v>
      </c>
      <c r="E83" s="83" t="s">
        <v>159</v>
      </c>
      <c r="F83" s="45">
        <v>1</v>
      </c>
      <c r="G83" s="20" t="s">
        <v>30</v>
      </c>
      <c r="H83" s="33" t="s">
        <v>160</v>
      </c>
      <c r="I83" s="78" t="s">
        <v>161</v>
      </c>
      <c r="J83" s="79"/>
      <c r="K83" s="79"/>
      <c r="L83" s="80"/>
      <c r="M83" s="48"/>
      <c r="N83" s="44"/>
      <c r="O83" s="44"/>
      <c r="P83" s="44"/>
      <c r="Q83" s="44"/>
      <c r="R83" s="44"/>
      <c r="S83" s="44"/>
      <c r="T83" s="49" t="s">
        <v>61</v>
      </c>
      <c r="U83" s="49" t="s">
        <v>61</v>
      </c>
      <c r="V83" s="40"/>
      <c r="W83" s="40">
        <v>1</v>
      </c>
      <c r="X83" s="28" t="s">
        <v>109</v>
      </c>
      <c r="Y83" s="29" t="s">
        <v>33</v>
      </c>
      <c r="Z83" s="32" t="s">
        <v>53</v>
      </c>
    </row>
    <row r="84" spans="2:26" ht="24" customHeight="1">
      <c r="B84" s="84"/>
      <c r="C84" s="84"/>
      <c r="D84" s="85"/>
      <c r="E84" s="86"/>
      <c r="F84" s="45">
        <v>2</v>
      </c>
      <c r="G84" s="20" t="s">
        <v>35</v>
      </c>
      <c r="H84" s="33" t="s">
        <v>160</v>
      </c>
      <c r="I84" s="78"/>
      <c r="J84" s="79"/>
      <c r="K84" s="79"/>
      <c r="L84" s="80"/>
      <c r="M84" s="39"/>
      <c r="N84" s="40"/>
      <c r="O84" s="40"/>
      <c r="P84" s="40"/>
      <c r="Q84" s="40"/>
      <c r="R84" s="44"/>
      <c r="S84" s="44"/>
      <c r="T84" s="50"/>
      <c r="U84" s="44"/>
      <c r="V84" s="44"/>
      <c r="W84" s="44">
        <v>1</v>
      </c>
      <c r="X84" s="28" t="s">
        <v>109</v>
      </c>
      <c r="Y84" s="29" t="s">
        <v>33</v>
      </c>
      <c r="Z84" s="32" t="s">
        <v>53</v>
      </c>
    </row>
    <row r="85" spans="2:26" ht="24" customHeight="1">
      <c r="B85" s="84"/>
      <c r="C85" s="84"/>
      <c r="D85" s="85"/>
      <c r="E85" s="86"/>
      <c r="F85" s="45">
        <v>3</v>
      </c>
      <c r="G85" s="20" t="s">
        <v>36</v>
      </c>
      <c r="H85" s="33" t="s">
        <v>160</v>
      </c>
      <c r="I85" s="78"/>
      <c r="J85" s="79"/>
      <c r="K85" s="79"/>
      <c r="L85" s="80"/>
      <c r="M85" s="39"/>
      <c r="N85" s="40"/>
      <c r="O85" s="40"/>
      <c r="P85" s="40"/>
      <c r="Q85" s="40"/>
      <c r="R85" s="44"/>
      <c r="S85" s="44"/>
      <c r="T85" s="50"/>
      <c r="U85" s="44"/>
      <c r="V85" s="44"/>
      <c r="W85" s="44">
        <v>1</v>
      </c>
      <c r="X85" s="28" t="s">
        <v>109</v>
      </c>
      <c r="Y85" s="29" t="s">
        <v>33</v>
      </c>
      <c r="Z85" s="32" t="s">
        <v>53</v>
      </c>
    </row>
    <row r="86" spans="2:26" ht="24" customHeight="1">
      <c r="B86" s="87"/>
      <c r="C86" s="87"/>
      <c r="D86" s="88"/>
      <c r="E86" s="89"/>
      <c r="F86" s="45">
        <v>4</v>
      </c>
      <c r="G86" s="46" t="s">
        <v>60</v>
      </c>
      <c r="H86" s="33" t="s">
        <v>160</v>
      </c>
      <c r="I86" s="78"/>
      <c r="J86" s="79"/>
      <c r="K86" s="79"/>
      <c r="L86" s="80"/>
      <c r="M86" s="48"/>
      <c r="N86" s="44"/>
      <c r="O86" s="44"/>
      <c r="P86" s="44"/>
      <c r="Q86" s="44"/>
      <c r="R86" s="49" t="s">
        <v>61</v>
      </c>
      <c r="S86" s="49" t="s">
        <v>61</v>
      </c>
      <c r="T86" s="49" t="s">
        <v>61</v>
      </c>
      <c r="U86" s="49" t="s">
        <v>61</v>
      </c>
      <c r="V86" s="44"/>
      <c r="W86" s="44">
        <v>1</v>
      </c>
      <c r="X86" s="28" t="s">
        <v>109</v>
      </c>
      <c r="Y86" s="29" t="s">
        <v>33</v>
      </c>
      <c r="Z86" s="32" t="s">
        <v>53</v>
      </c>
    </row>
    <row r="87" spans="2:26" ht="24" customHeight="1">
      <c r="B87" s="81">
        <v>25</v>
      </c>
      <c r="C87" s="81" t="s">
        <v>162</v>
      </c>
      <c r="D87" s="82" t="s">
        <v>163</v>
      </c>
      <c r="E87" s="83" t="s">
        <v>164</v>
      </c>
      <c r="F87" s="45">
        <v>1</v>
      </c>
      <c r="G87" s="20" t="s">
        <v>30</v>
      </c>
      <c r="H87" s="21" t="s">
        <v>165</v>
      </c>
      <c r="I87" s="78" t="s">
        <v>166</v>
      </c>
      <c r="J87" s="79"/>
      <c r="K87" s="79"/>
      <c r="L87" s="90"/>
      <c r="M87" s="40"/>
      <c r="N87" s="44"/>
      <c r="O87" s="44"/>
      <c r="P87" s="44"/>
      <c r="Q87" s="44"/>
      <c r="R87" s="44"/>
      <c r="S87" s="44"/>
      <c r="T87" s="44"/>
      <c r="U87" s="44"/>
      <c r="V87" s="44">
        <v>1</v>
      </c>
      <c r="W87" s="27"/>
      <c r="X87" s="35"/>
      <c r="Y87" s="29" t="s">
        <v>33</v>
      </c>
      <c r="Z87" s="32" t="s">
        <v>121</v>
      </c>
    </row>
    <row r="88" spans="2:26" ht="24" customHeight="1">
      <c r="B88" s="84"/>
      <c r="C88" s="84"/>
      <c r="D88" s="85"/>
      <c r="E88" s="86"/>
      <c r="F88" s="45">
        <v>2</v>
      </c>
      <c r="G88" s="20" t="s">
        <v>35</v>
      </c>
      <c r="H88" s="21" t="s">
        <v>165</v>
      </c>
      <c r="I88" s="78"/>
      <c r="J88" s="79"/>
      <c r="K88" s="79"/>
      <c r="L88" s="90"/>
      <c r="M88" s="40"/>
      <c r="N88" s="44"/>
      <c r="O88" s="44"/>
      <c r="P88" s="44"/>
      <c r="Q88" s="44"/>
      <c r="R88" s="44"/>
      <c r="S88" s="44"/>
      <c r="T88" s="44"/>
      <c r="U88" s="44"/>
      <c r="V88" s="44">
        <v>1</v>
      </c>
      <c r="W88" s="27"/>
      <c r="X88" s="35"/>
      <c r="Y88" s="29" t="s">
        <v>33</v>
      </c>
      <c r="Z88" s="32" t="s">
        <v>121</v>
      </c>
    </row>
    <row r="89" spans="2:26" ht="24" customHeight="1">
      <c r="B89" s="84"/>
      <c r="C89" s="84"/>
      <c r="D89" s="85"/>
      <c r="E89" s="86"/>
      <c r="F89" s="45">
        <v>3</v>
      </c>
      <c r="G89" s="20" t="s">
        <v>36</v>
      </c>
      <c r="H89" s="21" t="s">
        <v>165</v>
      </c>
      <c r="I89" s="78"/>
      <c r="J89" s="79"/>
      <c r="K89" s="79"/>
      <c r="L89" s="90"/>
      <c r="M89" s="40"/>
      <c r="N89" s="44"/>
      <c r="O89" s="44"/>
      <c r="P89" s="44"/>
      <c r="Q89" s="44"/>
      <c r="R89" s="44"/>
      <c r="S89" s="44"/>
      <c r="T89" s="44"/>
      <c r="U89" s="44"/>
      <c r="V89" s="44">
        <v>1</v>
      </c>
      <c r="W89" s="27"/>
      <c r="X89" s="35"/>
      <c r="Y89" s="29" t="s">
        <v>33</v>
      </c>
      <c r="Z89" s="32" t="s">
        <v>121</v>
      </c>
    </row>
    <row r="90" spans="2:26" ht="24" customHeight="1">
      <c r="B90" s="87"/>
      <c r="C90" s="87"/>
      <c r="D90" s="88"/>
      <c r="E90" s="89"/>
      <c r="F90" s="45">
        <v>4</v>
      </c>
      <c r="G90" s="46" t="s">
        <v>60</v>
      </c>
      <c r="H90" s="21" t="s">
        <v>165</v>
      </c>
      <c r="I90" s="78"/>
      <c r="J90" s="79"/>
      <c r="K90" s="79"/>
      <c r="L90" s="90"/>
      <c r="M90" s="40"/>
      <c r="N90" s="44"/>
      <c r="O90" s="44"/>
      <c r="P90" s="44"/>
      <c r="Q90" s="44"/>
      <c r="R90" s="47" t="s">
        <v>61</v>
      </c>
      <c r="S90" s="47" t="s">
        <v>61</v>
      </c>
      <c r="T90" s="47" t="s">
        <v>61</v>
      </c>
      <c r="U90" s="47" t="s">
        <v>61</v>
      </c>
      <c r="V90" s="44">
        <v>1</v>
      </c>
      <c r="W90" s="27"/>
      <c r="X90" s="35"/>
      <c r="Y90" s="29" t="s">
        <v>33</v>
      </c>
      <c r="Z90" s="32" t="s">
        <v>121</v>
      </c>
    </row>
    <row r="91" spans="2:26" ht="24" customHeight="1">
      <c r="B91" s="16">
        <v>26</v>
      </c>
      <c r="C91" s="16" t="s">
        <v>167</v>
      </c>
      <c r="D91" s="17" t="s">
        <v>168</v>
      </c>
      <c r="E91" s="18" t="s">
        <v>169</v>
      </c>
      <c r="F91" s="45">
        <v>1</v>
      </c>
      <c r="G91" s="20" t="s">
        <v>30</v>
      </c>
      <c r="H91" s="33" t="s">
        <v>170</v>
      </c>
      <c r="I91" s="78" t="s">
        <v>171</v>
      </c>
      <c r="J91" s="79"/>
      <c r="K91" s="79"/>
      <c r="L91" s="90"/>
      <c r="M91" s="44"/>
      <c r="N91" s="44"/>
      <c r="O91" s="44"/>
      <c r="P91" s="44"/>
      <c r="Q91" s="44"/>
      <c r="R91" s="44"/>
      <c r="S91" s="44"/>
      <c r="T91" s="44"/>
      <c r="U91" s="44"/>
      <c r="V91" s="44">
        <v>1</v>
      </c>
      <c r="W91" s="27"/>
      <c r="X91" s="28"/>
      <c r="Y91" s="31" t="s">
        <v>33</v>
      </c>
      <c r="Z91" s="32" t="s">
        <v>121</v>
      </c>
    </row>
    <row r="92" spans="2:26" ht="24" customHeight="1">
      <c r="B92" s="16"/>
      <c r="C92" s="16"/>
      <c r="D92" s="17"/>
      <c r="E92" s="18"/>
      <c r="F92" s="45">
        <v>2</v>
      </c>
      <c r="G92" s="20" t="s">
        <v>35</v>
      </c>
      <c r="H92" s="33" t="s">
        <v>170</v>
      </c>
      <c r="I92" s="78"/>
      <c r="J92" s="79"/>
      <c r="K92" s="79"/>
      <c r="L92" s="90"/>
      <c r="M92" s="44"/>
      <c r="N92" s="44"/>
      <c r="O92" s="44"/>
      <c r="P92" s="44"/>
      <c r="Q92" s="44"/>
      <c r="R92" s="44"/>
      <c r="S92" s="44"/>
      <c r="T92" s="44"/>
      <c r="U92" s="44"/>
      <c r="V92" s="44">
        <v>1</v>
      </c>
      <c r="W92" s="27"/>
      <c r="X92" s="28"/>
      <c r="Y92" s="31" t="s">
        <v>33</v>
      </c>
      <c r="Z92" s="32" t="s">
        <v>121</v>
      </c>
    </row>
    <row r="93" spans="2:26" ht="24" customHeight="1">
      <c r="B93" s="16"/>
      <c r="C93" s="16"/>
      <c r="D93" s="17"/>
      <c r="E93" s="18"/>
      <c r="F93" s="45">
        <v>3</v>
      </c>
      <c r="G93" s="20" t="s">
        <v>36</v>
      </c>
      <c r="H93" s="33" t="s">
        <v>170</v>
      </c>
      <c r="I93" s="78"/>
      <c r="J93" s="79"/>
      <c r="K93" s="79"/>
      <c r="L93" s="90"/>
      <c r="M93" s="40"/>
      <c r="N93" s="44"/>
      <c r="O93" s="44"/>
      <c r="P93" s="44"/>
      <c r="Q93" s="44"/>
      <c r="R93" s="44"/>
      <c r="S93" s="44"/>
      <c r="T93" s="44"/>
      <c r="U93" s="44"/>
      <c r="V93" s="44">
        <v>1</v>
      </c>
      <c r="W93" s="27"/>
      <c r="X93" s="28"/>
      <c r="Y93" s="31" t="s">
        <v>33</v>
      </c>
      <c r="Z93" s="32" t="s">
        <v>121</v>
      </c>
    </row>
    <row r="94" spans="2:26" ht="24" customHeight="1">
      <c r="B94" s="16"/>
      <c r="C94" s="16"/>
      <c r="D94" s="17"/>
      <c r="E94" s="18"/>
      <c r="F94" s="45">
        <v>4</v>
      </c>
      <c r="G94" s="46" t="s">
        <v>60</v>
      </c>
      <c r="H94" s="33" t="s">
        <v>170</v>
      </c>
      <c r="I94" s="91"/>
      <c r="J94" s="79"/>
      <c r="K94" s="79"/>
      <c r="L94" s="90"/>
      <c r="M94" s="44"/>
      <c r="N94" s="44"/>
      <c r="O94" s="44"/>
      <c r="P94" s="44"/>
      <c r="Q94" s="44"/>
      <c r="R94" s="47" t="s">
        <v>61</v>
      </c>
      <c r="S94" s="47" t="s">
        <v>61</v>
      </c>
      <c r="T94" s="47" t="s">
        <v>61</v>
      </c>
      <c r="U94" s="47" t="s">
        <v>61</v>
      </c>
      <c r="V94" s="44">
        <v>1</v>
      </c>
      <c r="W94" s="27"/>
      <c r="X94" s="28"/>
      <c r="Y94" s="31" t="s">
        <v>33</v>
      </c>
      <c r="Z94" s="32" t="s">
        <v>121</v>
      </c>
    </row>
    <row r="95" spans="2:26" ht="15" customHeight="1">
      <c r="B95" s="92">
        <v>27</v>
      </c>
      <c r="C95" s="92" t="s">
        <v>172</v>
      </c>
      <c r="D95" s="93" t="s">
        <v>173</v>
      </c>
      <c r="E95" s="94" t="s">
        <v>174</v>
      </c>
      <c r="F95" s="95">
        <v>1</v>
      </c>
      <c r="G95" s="96" t="s">
        <v>30</v>
      </c>
      <c r="H95" s="97" t="s">
        <v>175</v>
      </c>
      <c r="J95" s="99"/>
      <c r="K95" s="99"/>
      <c r="L95" s="99">
        <v>1</v>
      </c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5"/>
      <c r="Y95" s="99" t="s">
        <v>33</v>
      </c>
      <c r="Z95" s="100" t="s">
        <v>103</v>
      </c>
    </row>
    <row r="96" spans="2:26" ht="19.5" customHeight="1">
      <c r="B96" s="101"/>
      <c r="C96" s="101"/>
      <c r="D96" s="102"/>
      <c r="E96" s="103"/>
      <c r="F96" s="95">
        <v>2</v>
      </c>
      <c r="G96" s="96" t="s">
        <v>35</v>
      </c>
      <c r="H96" s="97" t="s">
        <v>175</v>
      </c>
      <c r="J96" s="99"/>
      <c r="K96" s="99"/>
      <c r="L96" s="99">
        <v>1</v>
      </c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5"/>
      <c r="Y96" s="99" t="s">
        <v>33</v>
      </c>
      <c r="Z96" s="100" t="s">
        <v>103</v>
      </c>
    </row>
    <row r="97" spans="2:26" ht="19.5" customHeight="1">
      <c r="B97" s="101"/>
      <c r="C97" s="101"/>
      <c r="D97" s="102"/>
      <c r="E97" s="103"/>
      <c r="F97" s="95">
        <v>3</v>
      </c>
      <c r="G97" s="96" t="s">
        <v>36</v>
      </c>
      <c r="H97" s="97" t="s">
        <v>175</v>
      </c>
      <c r="J97" s="99"/>
      <c r="K97" s="99"/>
      <c r="L97" s="99">
        <v>1</v>
      </c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5"/>
      <c r="Y97" s="99" t="s">
        <v>33</v>
      </c>
      <c r="Z97" s="100" t="s">
        <v>103</v>
      </c>
    </row>
    <row r="98" spans="2:26" ht="19.5" customHeight="1">
      <c r="B98" s="104"/>
      <c r="C98" s="104"/>
      <c r="D98" s="105"/>
      <c r="E98" s="106"/>
      <c r="F98" s="95">
        <v>4</v>
      </c>
      <c r="G98" s="96" t="s">
        <v>60</v>
      </c>
      <c r="H98" s="97" t="s">
        <v>175</v>
      </c>
      <c r="J98" s="99"/>
      <c r="K98" s="99"/>
      <c r="L98" s="99">
        <v>1</v>
      </c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5"/>
      <c r="Y98" s="99" t="s">
        <v>33</v>
      </c>
      <c r="Z98" s="100" t="s">
        <v>103</v>
      </c>
    </row>
    <row r="99" spans="2:26" ht="28.5" customHeight="1">
      <c r="B99" s="92">
        <v>28</v>
      </c>
      <c r="C99" s="92" t="s">
        <v>176</v>
      </c>
      <c r="D99" s="107" t="s">
        <v>177</v>
      </c>
      <c r="E99" s="108" t="s">
        <v>178</v>
      </c>
      <c r="F99" s="109">
        <v>1</v>
      </c>
      <c r="G99" s="110" t="s">
        <v>30</v>
      </c>
      <c r="H99" s="97" t="s">
        <v>179</v>
      </c>
      <c r="J99" s="99"/>
      <c r="K99" s="99"/>
      <c r="L99" s="99"/>
      <c r="M99" s="44"/>
      <c r="N99" s="44">
        <v>1</v>
      </c>
      <c r="O99" s="99"/>
      <c r="P99" s="99"/>
      <c r="Q99" s="99"/>
      <c r="R99" s="99"/>
      <c r="S99" s="99"/>
      <c r="T99" s="99"/>
      <c r="U99" s="99"/>
      <c r="V99" s="99"/>
      <c r="W99" s="99"/>
      <c r="X99" s="95"/>
      <c r="Y99" s="99" t="s">
        <v>33</v>
      </c>
      <c r="Z99" s="111" t="s">
        <v>59</v>
      </c>
    </row>
    <row r="100" spans="2:26" ht="19.5" customHeight="1">
      <c r="B100" s="101"/>
      <c r="C100" s="101"/>
      <c r="D100" s="112"/>
      <c r="E100" s="113"/>
      <c r="F100" s="109">
        <v>2</v>
      </c>
      <c r="G100" s="110" t="s">
        <v>35</v>
      </c>
      <c r="H100" s="97" t="s">
        <v>179</v>
      </c>
      <c r="J100" s="99"/>
      <c r="K100" s="99"/>
      <c r="L100" s="99"/>
      <c r="M100" s="44"/>
      <c r="N100" s="44">
        <v>1</v>
      </c>
      <c r="O100" s="99"/>
      <c r="P100" s="99"/>
      <c r="Q100" s="99"/>
      <c r="R100" s="99"/>
      <c r="S100" s="99"/>
      <c r="T100" s="99"/>
      <c r="U100" s="99"/>
      <c r="V100" s="99"/>
      <c r="W100" s="99"/>
      <c r="X100" s="95"/>
      <c r="Y100" s="99" t="s">
        <v>33</v>
      </c>
      <c r="Z100" s="111" t="s">
        <v>59</v>
      </c>
    </row>
    <row r="101" spans="2:26" ht="19.5" customHeight="1">
      <c r="B101" s="101"/>
      <c r="C101" s="101"/>
      <c r="D101" s="112"/>
      <c r="E101" s="113"/>
      <c r="F101" s="109">
        <v>3</v>
      </c>
      <c r="G101" s="110" t="s">
        <v>36</v>
      </c>
      <c r="H101" s="97" t="s">
        <v>179</v>
      </c>
      <c r="J101" s="99"/>
      <c r="K101" s="99"/>
      <c r="L101" s="99"/>
      <c r="M101" s="44"/>
      <c r="N101" s="44">
        <v>1</v>
      </c>
      <c r="O101" s="99"/>
      <c r="P101" s="99"/>
      <c r="Q101" s="99"/>
      <c r="R101" s="99"/>
      <c r="S101" s="99"/>
      <c r="T101" s="99"/>
      <c r="U101" s="99"/>
      <c r="V101" s="99"/>
      <c r="W101" s="99"/>
      <c r="X101" s="95"/>
      <c r="Y101" s="99" t="s">
        <v>33</v>
      </c>
      <c r="Z101" s="111" t="s">
        <v>59</v>
      </c>
    </row>
    <row r="102" spans="2:26" ht="19.5" customHeight="1">
      <c r="B102" s="104"/>
      <c r="C102" s="104"/>
      <c r="D102" s="114"/>
      <c r="E102" s="115"/>
      <c r="F102" s="109">
        <v>4</v>
      </c>
      <c r="G102" s="110" t="s">
        <v>60</v>
      </c>
      <c r="H102" s="97" t="s">
        <v>179</v>
      </c>
      <c r="J102" s="99"/>
      <c r="K102" s="99"/>
      <c r="L102" s="99"/>
      <c r="M102" s="44">
        <v>1</v>
      </c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5"/>
      <c r="Y102" s="99" t="s">
        <v>33</v>
      </c>
      <c r="Z102" s="111" t="s">
        <v>59</v>
      </c>
    </row>
    <row r="103" spans="2:26" ht="28.5" customHeight="1">
      <c r="B103" s="92">
        <v>29</v>
      </c>
      <c r="C103" s="92" t="s">
        <v>180</v>
      </c>
      <c r="D103" s="107" t="s">
        <v>181</v>
      </c>
      <c r="E103" s="116" t="s">
        <v>182</v>
      </c>
      <c r="F103" s="109">
        <v>1</v>
      </c>
      <c r="G103" s="110" t="s">
        <v>30</v>
      </c>
      <c r="H103" s="97" t="s">
        <v>183</v>
      </c>
      <c r="J103" s="99"/>
      <c r="K103" s="99"/>
      <c r="L103" s="99">
        <v>1</v>
      </c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5"/>
      <c r="Y103" s="99" t="s">
        <v>33</v>
      </c>
      <c r="Z103" s="100" t="s">
        <v>103</v>
      </c>
    </row>
    <row r="104" spans="2:26" ht="19.5" customHeight="1">
      <c r="B104" s="101"/>
      <c r="C104" s="101"/>
      <c r="D104" s="112"/>
      <c r="E104" s="117"/>
      <c r="F104" s="109">
        <v>2</v>
      </c>
      <c r="G104" s="110" t="s">
        <v>35</v>
      </c>
      <c r="H104" s="97" t="s">
        <v>183</v>
      </c>
      <c r="J104" s="99"/>
      <c r="K104" s="99"/>
      <c r="L104" s="99">
        <v>1</v>
      </c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5"/>
      <c r="Y104" s="99" t="s">
        <v>33</v>
      </c>
      <c r="Z104" s="100" t="s">
        <v>103</v>
      </c>
    </row>
    <row r="105" spans="2:26" ht="19.5" customHeight="1">
      <c r="B105" s="101"/>
      <c r="C105" s="101"/>
      <c r="D105" s="112"/>
      <c r="E105" s="117"/>
      <c r="F105" s="109">
        <v>3</v>
      </c>
      <c r="G105" s="110" t="s">
        <v>36</v>
      </c>
      <c r="H105" s="97" t="s">
        <v>183</v>
      </c>
      <c r="J105" s="99"/>
      <c r="K105" s="99"/>
      <c r="L105" s="99">
        <v>1</v>
      </c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5"/>
      <c r="Y105" s="99" t="s">
        <v>33</v>
      </c>
      <c r="Z105" s="100" t="s">
        <v>103</v>
      </c>
    </row>
    <row r="106" spans="2:26" ht="19.5" customHeight="1">
      <c r="B106" s="104"/>
      <c r="C106" s="104"/>
      <c r="D106" s="114"/>
      <c r="E106" s="118"/>
      <c r="F106" s="109">
        <v>4</v>
      </c>
      <c r="G106" s="110" t="s">
        <v>60</v>
      </c>
      <c r="H106" s="97" t="s">
        <v>183</v>
      </c>
      <c r="J106" s="99"/>
      <c r="K106" s="99"/>
      <c r="L106" s="99">
        <v>1</v>
      </c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5"/>
      <c r="Y106" s="99" t="s">
        <v>33</v>
      </c>
      <c r="Z106" s="100" t="s">
        <v>103</v>
      </c>
    </row>
    <row r="107" spans="2:26" ht="28.5" customHeight="1">
      <c r="B107" s="92">
        <v>30</v>
      </c>
      <c r="C107" s="92" t="s">
        <v>184</v>
      </c>
      <c r="D107" s="107" t="s">
        <v>185</v>
      </c>
      <c r="E107" s="108" t="s">
        <v>186</v>
      </c>
      <c r="F107" s="109">
        <v>1</v>
      </c>
      <c r="G107" s="110" t="s">
        <v>30</v>
      </c>
      <c r="H107" s="97" t="s">
        <v>187</v>
      </c>
      <c r="J107" s="99"/>
      <c r="K107" s="99"/>
      <c r="L107" s="99">
        <v>1</v>
      </c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119" t="s">
        <v>188</v>
      </c>
      <c r="Y107" s="99" t="s">
        <v>33</v>
      </c>
      <c r="Z107" s="111" t="s">
        <v>92</v>
      </c>
    </row>
    <row r="108" spans="2:26" ht="19.5" customHeight="1">
      <c r="B108" s="101"/>
      <c r="C108" s="101"/>
      <c r="D108" s="112"/>
      <c r="E108" s="113"/>
      <c r="F108" s="109">
        <v>2</v>
      </c>
      <c r="G108" s="110" t="s">
        <v>35</v>
      </c>
      <c r="H108" s="97" t="s">
        <v>187</v>
      </c>
      <c r="J108" s="99"/>
      <c r="K108" s="99"/>
      <c r="L108" s="99">
        <v>1</v>
      </c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119" t="s">
        <v>188</v>
      </c>
      <c r="Y108" s="99" t="s">
        <v>33</v>
      </c>
      <c r="Z108" s="111" t="s">
        <v>92</v>
      </c>
    </row>
    <row r="109" spans="2:26" ht="19.5" customHeight="1">
      <c r="B109" s="101"/>
      <c r="C109" s="101"/>
      <c r="D109" s="112"/>
      <c r="E109" s="113"/>
      <c r="F109" s="109">
        <v>3</v>
      </c>
      <c r="G109" s="110" t="s">
        <v>36</v>
      </c>
      <c r="H109" s="97" t="s">
        <v>187</v>
      </c>
      <c r="J109" s="99"/>
      <c r="K109" s="99"/>
      <c r="L109" s="99">
        <v>1</v>
      </c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119" t="s">
        <v>188</v>
      </c>
      <c r="Y109" s="99" t="s">
        <v>33</v>
      </c>
      <c r="Z109" s="111" t="s">
        <v>92</v>
      </c>
    </row>
    <row r="110" spans="2:26" ht="19.5" customHeight="1">
      <c r="B110" s="104"/>
      <c r="C110" s="104"/>
      <c r="D110" s="114"/>
      <c r="E110" s="115"/>
      <c r="F110" s="109">
        <v>4</v>
      </c>
      <c r="G110" s="110" t="s">
        <v>60</v>
      </c>
      <c r="H110" s="97" t="s">
        <v>187</v>
      </c>
      <c r="J110" s="99"/>
      <c r="K110" s="99"/>
      <c r="L110" s="99">
        <v>1</v>
      </c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119" t="s">
        <v>188</v>
      </c>
      <c r="Y110" s="99" t="s">
        <v>33</v>
      </c>
      <c r="Z110" s="111" t="s">
        <v>92</v>
      </c>
    </row>
    <row r="111" spans="2:26" ht="28.5" customHeight="1">
      <c r="B111" s="92">
        <v>31</v>
      </c>
      <c r="C111" s="92" t="s">
        <v>189</v>
      </c>
      <c r="D111" s="107" t="s">
        <v>190</v>
      </c>
      <c r="E111" s="108" t="s">
        <v>191</v>
      </c>
      <c r="F111" s="109">
        <v>1</v>
      </c>
      <c r="G111" s="110" t="s">
        <v>30</v>
      </c>
      <c r="H111" s="97" t="s">
        <v>192</v>
      </c>
      <c r="J111" s="99"/>
      <c r="K111" s="99"/>
      <c r="L111" s="99">
        <v>1</v>
      </c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119" t="s">
        <v>188</v>
      </c>
      <c r="Y111" s="99" t="s">
        <v>33</v>
      </c>
      <c r="Z111" s="111" t="s">
        <v>92</v>
      </c>
    </row>
    <row r="112" spans="2:26" ht="19.5" customHeight="1">
      <c r="B112" s="101"/>
      <c r="C112" s="101"/>
      <c r="D112" s="112"/>
      <c r="E112" s="113"/>
      <c r="F112" s="109">
        <v>2</v>
      </c>
      <c r="G112" s="110" t="s">
        <v>35</v>
      </c>
      <c r="H112" s="97" t="s">
        <v>192</v>
      </c>
      <c r="J112" s="99"/>
      <c r="K112" s="99"/>
      <c r="L112" s="99">
        <v>1</v>
      </c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119" t="s">
        <v>188</v>
      </c>
      <c r="Y112" s="99" t="s">
        <v>33</v>
      </c>
      <c r="Z112" s="111" t="s">
        <v>92</v>
      </c>
    </row>
    <row r="113" spans="2:26" ht="19.5" customHeight="1">
      <c r="B113" s="101"/>
      <c r="C113" s="101"/>
      <c r="D113" s="112"/>
      <c r="E113" s="113"/>
      <c r="F113" s="109">
        <v>3</v>
      </c>
      <c r="G113" s="110" t="s">
        <v>36</v>
      </c>
      <c r="H113" s="97" t="s">
        <v>192</v>
      </c>
      <c r="J113" s="99"/>
      <c r="K113" s="99"/>
      <c r="L113" s="99">
        <v>1</v>
      </c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119" t="s">
        <v>188</v>
      </c>
      <c r="Y113" s="99" t="s">
        <v>33</v>
      </c>
      <c r="Z113" s="111" t="s">
        <v>92</v>
      </c>
    </row>
    <row r="114" spans="2:26" ht="19.5" customHeight="1">
      <c r="B114" s="101"/>
      <c r="C114" s="101"/>
      <c r="D114" s="112"/>
      <c r="E114" s="113"/>
      <c r="F114" s="120">
        <v>4</v>
      </c>
      <c r="G114" s="121" t="s">
        <v>60</v>
      </c>
      <c r="H114" s="97" t="s">
        <v>192</v>
      </c>
      <c r="J114" s="122"/>
      <c r="K114" s="122"/>
      <c r="L114" s="122">
        <v>1</v>
      </c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19" t="s">
        <v>188</v>
      </c>
      <c r="Y114" s="122" t="s">
        <v>33</v>
      </c>
      <c r="Z114" s="123" t="s">
        <v>92</v>
      </c>
    </row>
    <row r="115" spans="2:26" ht="19.5" customHeight="1">
      <c r="B115" s="124" t="s">
        <v>193</v>
      </c>
      <c r="C115" s="125"/>
      <c r="D115" s="125"/>
      <c r="E115" s="126"/>
      <c r="F115" s="127">
        <v>31</v>
      </c>
      <c r="G115" s="95"/>
      <c r="H115" s="99"/>
      <c r="I115" s="99"/>
      <c r="J115" s="128">
        <f>SUM(J6:J114)</f>
        <v>0</v>
      </c>
      <c r="K115" s="128">
        <f t="shared" ref="K115:W115" si="0">SUM(K6:K114)</f>
        <v>0</v>
      </c>
      <c r="L115" s="128">
        <f t="shared" si="0"/>
        <v>20</v>
      </c>
      <c r="M115" s="128">
        <f t="shared" si="0"/>
        <v>1</v>
      </c>
      <c r="N115" s="128">
        <f t="shared" si="0"/>
        <v>8</v>
      </c>
      <c r="O115" s="128">
        <f t="shared" si="0"/>
        <v>4</v>
      </c>
      <c r="P115" s="128">
        <f t="shared" si="0"/>
        <v>0</v>
      </c>
      <c r="Q115" s="128">
        <f t="shared" si="0"/>
        <v>3</v>
      </c>
      <c r="R115" s="128">
        <f t="shared" si="0"/>
        <v>0</v>
      </c>
      <c r="S115" s="128">
        <f t="shared" si="0"/>
        <v>5</v>
      </c>
      <c r="T115" s="128">
        <f t="shared" si="0"/>
        <v>1</v>
      </c>
      <c r="U115" s="128">
        <f t="shared" si="0"/>
        <v>3</v>
      </c>
      <c r="V115" s="128">
        <f t="shared" si="0"/>
        <v>28</v>
      </c>
      <c r="W115" s="128">
        <f t="shared" si="0"/>
        <v>36</v>
      </c>
      <c r="X115" s="95"/>
      <c r="Y115" s="99"/>
      <c r="Z115" s="111"/>
    </row>
    <row r="117" spans="2:26" hidden="1"/>
    <row r="118" spans="2:26" ht="19.5" customHeight="1">
      <c r="B118" s="133" t="s">
        <v>193</v>
      </c>
      <c r="C118" s="134"/>
      <c r="D118" s="135" t="s">
        <v>194</v>
      </c>
      <c r="E118" s="136"/>
      <c r="F118" s="137" t="s">
        <v>195</v>
      </c>
      <c r="G118" s="137" t="s">
        <v>196</v>
      </c>
      <c r="H118" s="134" t="s">
        <v>195</v>
      </c>
      <c r="I118" s="138"/>
      <c r="J118" s="139" t="s">
        <v>11</v>
      </c>
      <c r="K118" s="139" t="s">
        <v>12</v>
      </c>
      <c r="L118" s="139" t="s">
        <v>13</v>
      </c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  <c r="X118" s="1"/>
      <c r="Y118" s="1"/>
      <c r="Z118" s="1"/>
    </row>
    <row r="119" spans="2:26" ht="25.5" customHeight="1">
      <c r="B119" s="134"/>
      <c r="C119" s="134"/>
      <c r="D119" s="140"/>
      <c r="E119" s="141"/>
      <c r="F119" s="142"/>
      <c r="G119" s="142"/>
      <c r="H119" s="134"/>
      <c r="I119" s="138"/>
      <c r="J119" s="139"/>
      <c r="K119" s="139"/>
      <c r="L119" s="139" t="s">
        <v>16</v>
      </c>
      <c r="M119" s="139" t="s">
        <v>197</v>
      </c>
      <c r="N119" s="139" t="s">
        <v>18</v>
      </c>
      <c r="O119" s="139" t="s">
        <v>19</v>
      </c>
      <c r="P119" s="143" t="s">
        <v>20</v>
      </c>
      <c r="Q119" s="143"/>
      <c r="R119" s="143" t="s">
        <v>21</v>
      </c>
      <c r="S119" s="143"/>
      <c r="T119" s="143" t="s">
        <v>22</v>
      </c>
      <c r="U119" s="143"/>
      <c r="V119" s="143" t="s">
        <v>23</v>
      </c>
      <c r="W119" s="143" t="s">
        <v>24</v>
      </c>
      <c r="X119" s="1"/>
      <c r="Y119" s="1"/>
      <c r="Z119" s="1"/>
    </row>
    <row r="120" spans="2:26" ht="39" customHeight="1">
      <c r="B120" s="134"/>
      <c r="C120" s="134"/>
      <c r="D120" s="144"/>
      <c r="E120" s="145"/>
      <c r="F120" s="146"/>
      <c r="G120" s="142"/>
      <c r="H120" s="147"/>
      <c r="J120" s="148"/>
      <c r="K120" s="148"/>
      <c r="L120" s="148"/>
      <c r="M120" s="148"/>
      <c r="N120" s="148"/>
      <c r="O120" s="148"/>
      <c r="P120" s="149" t="s">
        <v>25</v>
      </c>
      <c r="Q120" s="149" t="s">
        <v>26</v>
      </c>
      <c r="R120" s="149" t="s">
        <v>25</v>
      </c>
      <c r="S120" s="149" t="s">
        <v>26</v>
      </c>
      <c r="T120" s="149" t="s">
        <v>25</v>
      </c>
      <c r="U120" s="149" t="s">
        <v>26</v>
      </c>
      <c r="V120" s="150"/>
      <c r="W120" s="150"/>
      <c r="X120" s="1"/>
      <c r="Y120" s="1"/>
      <c r="Z120" s="1"/>
    </row>
    <row r="121" spans="2:26" ht="24" customHeight="1">
      <c r="B121" s="151">
        <v>31</v>
      </c>
      <c r="C121" s="151"/>
      <c r="D121" s="152" t="s">
        <v>198</v>
      </c>
      <c r="E121" s="153"/>
      <c r="F121" s="154">
        <f>COUNTIF($G$6:$G$114,"Institutional Building")</f>
        <v>31</v>
      </c>
      <c r="G121" s="155" t="s">
        <v>30</v>
      </c>
      <c r="H121" s="99"/>
      <c r="I121" s="156"/>
      <c r="J121" s="157">
        <f>SUMIF($G$6:$G$114,"Institutional Building",J6:J114)</f>
        <v>0</v>
      </c>
      <c r="K121" s="157">
        <f t="shared" ref="K121:W121" si="1">SUMIF($G$6:$G$114,"Institutional Building",K6:K114)</f>
        <v>0</v>
      </c>
      <c r="L121" s="157">
        <f t="shared" si="1"/>
        <v>6</v>
      </c>
      <c r="M121" s="157">
        <f t="shared" si="1"/>
        <v>0</v>
      </c>
      <c r="N121" s="157">
        <f t="shared" si="1"/>
        <v>2</v>
      </c>
      <c r="O121" s="157">
        <f t="shared" si="1"/>
        <v>1</v>
      </c>
      <c r="P121" s="157">
        <f t="shared" si="1"/>
        <v>0</v>
      </c>
      <c r="Q121" s="157">
        <f t="shared" si="1"/>
        <v>1</v>
      </c>
      <c r="R121" s="157">
        <f t="shared" si="1"/>
        <v>0</v>
      </c>
      <c r="S121" s="157">
        <f t="shared" si="1"/>
        <v>3</v>
      </c>
      <c r="T121" s="157">
        <f t="shared" si="1"/>
        <v>0</v>
      </c>
      <c r="U121" s="157">
        <f t="shared" si="1"/>
        <v>0</v>
      </c>
      <c r="V121" s="157">
        <f t="shared" si="1"/>
        <v>7</v>
      </c>
      <c r="W121" s="157">
        <f t="shared" si="1"/>
        <v>11</v>
      </c>
    </row>
    <row r="122" spans="2:26" ht="24" customHeight="1">
      <c r="B122" s="151"/>
      <c r="C122" s="151"/>
      <c r="D122" s="158"/>
      <c r="E122" s="159"/>
      <c r="F122" s="154">
        <f>COUNTIF($G$6:$G$114,"Boys Hostel")</f>
        <v>31</v>
      </c>
      <c r="G122" s="160" t="s">
        <v>35</v>
      </c>
      <c r="J122" s="157">
        <f>SUMIF($G$6:$G$114,"Boys Hostel",J6:J114)</f>
        <v>0</v>
      </c>
      <c r="K122" s="157">
        <f t="shared" ref="K122:W122" si="2">SUMIF($G$6:$G$114,"Boys Hostel",K6:K114)</f>
        <v>0</v>
      </c>
      <c r="L122" s="157">
        <f t="shared" si="2"/>
        <v>5</v>
      </c>
      <c r="M122" s="157">
        <f t="shared" si="2"/>
        <v>0</v>
      </c>
      <c r="N122" s="157">
        <f t="shared" si="2"/>
        <v>2</v>
      </c>
      <c r="O122" s="157">
        <f t="shared" si="2"/>
        <v>2</v>
      </c>
      <c r="P122" s="157">
        <f t="shared" si="2"/>
        <v>0</v>
      </c>
      <c r="Q122" s="157">
        <f t="shared" si="2"/>
        <v>1</v>
      </c>
      <c r="R122" s="157">
        <f t="shared" si="2"/>
        <v>0</v>
      </c>
      <c r="S122" s="157">
        <f t="shared" si="2"/>
        <v>1</v>
      </c>
      <c r="T122" s="157">
        <f t="shared" si="2"/>
        <v>0</v>
      </c>
      <c r="U122" s="157">
        <f t="shared" si="2"/>
        <v>2</v>
      </c>
      <c r="V122" s="157">
        <f t="shared" si="2"/>
        <v>8</v>
      </c>
      <c r="W122" s="157">
        <f t="shared" si="2"/>
        <v>10</v>
      </c>
    </row>
    <row r="123" spans="2:26" ht="24" customHeight="1">
      <c r="B123" s="151"/>
      <c r="C123" s="151"/>
      <c r="D123" s="158"/>
      <c r="E123" s="159"/>
      <c r="F123" s="154">
        <f>COUNTIF($G$6:$G$114,"Girls Hostel")</f>
        <v>31</v>
      </c>
      <c r="G123" s="155" t="s">
        <v>36</v>
      </c>
      <c r="J123" s="157">
        <f>SUMIF($G$6:$G$114,"Girls Hostel",J6:J114)</f>
        <v>0</v>
      </c>
      <c r="K123" s="157">
        <f t="shared" ref="K123:W123" si="3">SUMIF($G$6:$G$114,"Girls Hostel",K6:K114)</f>
        <v>0</v>
      </c>
      <c r="L123" s="157">
        <f t="shared" si="3"/>
        <v>5</v>
      </c>
      <c r="M123" s="157">
        <f t="shared" si="3"/>
        <v>0</v>
      </c>
      <c r="N123" s="157">
        <f t="shared" si="3"/>
        <v>3</v>
      </c>
      <c r="O123" s="157">
        <f t="shared" si="3"/>
        <v>0</v>
      </c>
      <c r="P123" s="157">
        <f t="shared" si="3"/>
        <v>0</v>
      </c>
      <c r="Q123" s="157">
        <f t="shared" si="3"/>
        <v>1</v>
      </c>
      <c r="R123" s="157">
        <f t="shared" si="3"/>
        <v>0</v>
      </c>
      <c r="S123" s="157">
        <f t="shared" si="3"/>
        <v>1</v>
      </c>
      <c r="T123" s="157">
        <f t="shared" si="3"/>
        <v>1</v>
      </c>
      <c r="U123" s="157">
        <f t="shared" si="3"/>
        <v>1</v>
      </c>
      <c r="V123" s="157">
        <f t="shared" si="3"/>
        <v>8</v>
      </c>
      <c r="W123" s="157">
        <f t="shared" si="3"/>
        <v>11</v>
      </c>
    </row>
    <row r="124" spans="2:26" ht="24" customHeight="1">
      <c r="B124" s="151"/>
      <c r="C124" s="151"/>
      <c r="D124" s="161"/>
      <c r="E124" s="162"/>
      <c r="F124" s="163">
        <f>COUNTIF($G$6:$G$114,"Principal Quarter")</f>
        <v>16</v>
      </c>
      <c r="G124" s="164" t="s">
        <v>60</v>
      </c>
      <c r="J124" s="165">
        <f>SUMIF($G$6:$G$114,"Principal Quarter",J6:J114)</f>
        <v>0</v>
      </c>
      <c r="K124" s="165">
        <f t="shared" ref="K124:W124" si="4">SUMIF($G$6:$G$114,"Principal Quarter",K6:K114)</f>
        <v>0</v>
      </c>
      <c r="L124" s="165">
        <f t="shared" si="4"/>
        <v>4</v>
      </c>
      <c r="M124" s="165">
        <f t="shared" si="4"/>
        <v>1</v>
      </c>
      <c r="N124" s="165">
        <f t="shared" si="4"/>
        <v>1</v>
      </c>
      <c r="O124" s="165">
        <f t="shared" si="4"/>
        <v>1</v>
      </c>
      <c r="P124" s="165">
        <f t="shared" si="4"/>
        <v>0</v>
      </c>
      <c r="Q124" s="165">
        <f t="shared" si="4"/>
        <v>0</v>
      </c>
      <c r="R124" s="165">
        <f t="shared" si="4"/>
        <v>0</v>
      </c>
      <c r="S124" s="165">
        <f t="shared" si="4"/>
        <v>0</v>
      </c>
      <c r="T124" s="165">
        <f t="shared" si="4"/>
        <v>0</v>
      </c>
      <c r="U124" s="165">
        <f t="shared" si="4"/>
        <v>0</v>
      </c>
      <c r="V124" s="165">
        <f t="shared" si="4"/>
        <v>5</v>
      </c>
      <c r="W124" s="165">
        <f t="shared" si="4"/>
        <v>4</v>
      </c>
    </row>
    <row r="125" spans="2:26" ht="25.5" customHeight="1">
      <c r="B125" s="166" t="s">
        <v>199</v>
      </c>
      <c r="C125" s="167"/>
      <c r="D125" s="167"/>
      <c r="E125" s="168"/>
      <c r="F125" s="169">
        <f>SUM(F121:F124)</f>
        <v>109</v>
      </c>
      <c r="G125" s="95"/>
      <c r="H125" s="99"/>
      <c r="I125" s="99"/>
      <c r="J125" s="170">
        <f>SUM(J121:J124)</f>
        <v>0</v>
      </c>
      <c r="K125" s="170">
        <f t="shared" ref="K125:W125" si="5">SUM(K121:K124)</f>
        <v>0</v>
      </c>
      <c r="L125" s="170">
        <f t="shared" si="5"/>
        <v>20</v>
      </c>
      <c r="M125" s="170">
        <f t="shared" si="5"/>
        <v>1</v>
      </c>
      <c r="N125" s="170">
        <f t="shared" si="5"/>
        <v>8</v>
      </c>
      <c r="O125" s="170">
        <f t="shared" si="5"/>
        <v>4</v>
      </c>
      <c r="P125" s="170">
        <f t="shared" si="5"/>
        <v>0</v>
      </c>
      <c r="Q125" s="170">
        <f t="shared" si="5"/>
        <v>3</v>
      </c>
      <c r="R125" s="170">
        <f t="shared" si="5"/>
        <v>0</v>
      </c>
      <c r="S125" s="170">
        <f t="shared" si="5"/>
        <v>5</v>
      </c>
      <c r="T125" s="170">
        <f t="shared" si="5"/>
        <v>1</v>
      </c>
      <c r="U125" s="170">
        <f t="shared" si="5"/>
        <v>3</v>
      </c>
      <c r="V125" s="170">
        <f t="shared" si="5"/>
        <v>28</v>
      </c>
      <c r="W125" s="170">
        <f t="shared" si="5"/>
        <v>36</v>
      </c>
    </row>
  </sheetData>
  <sheetProtection password="DEBD" sheet="1" objects="1" scenarios="1"/>
  <mergeCells count="196">
    <mergeCell ref="V119:V120"/>
    <mergeCell ref="W119:W120"/>
    <mergeCell ref="B121:C124"/>
    <mergeCell ref="D121:E124"/>
    <mergeCell ref="B125:E125"/>
    <mergeCell ref="J118:J120"/>
    <mergeCell ref="K118:K120"/>
    <mergeCell ref="L118:W118"/>
    <mergeCell ref="L119:L120"/>
    <mergeCell ref="M119:M120"/>
    <mergeCell ref="N119:N120"/>
    <mergeCell ref="O119:O120"/>
    <mergeCell ref="P119:Q119"/>
    <mergeCell ref="R119:S119"/>
    <mergeCell ref="T119:U119"/>
    <mergeCell ref="B115:E115"/>
    <mergeCell ref="B118:C120"/>
    <mergeCell ref="D118:E120"/>
    <mergeCell ref="F118:F120"/>
    <mergeCell ref="G118:G120"/>
    <mergeCell ref="H118:H120"/>
    <mergeCell ref="B107:B110"/>
    <mergeCell ref="C107:C110"/>
    <mergeCell ref="D107:D110"/>
    <mergeCell ref="E107:E110"/>
    <mergeCell ref="B111:B114"/>
    <mergeCell ref="C111:C114"/>
    <mergeCell ref="D111:D114"/>
    <mergeCell ref="E111:E114"/>
    <mergeCell ref="B99:B102"/>
    <mergeCell ref="C99:C102"/>
    <mergeCell ref="D99:D102"/>
    <mergeCell ref="E99:E102"/>
    <mergeCell ref="B103:B106"/>
    <mergeCell ref="C103:C106"/>
    <mergeCell ref="D103:D106"/>
    <mergeCell ref="E103:E106"/>
    <mergeCell ref="B91:B94"/>
    <mergeCell ref="C91:C94"/>
    <mergeCell ref="D91:D94"/>
    <mergeCell ref="E91:E94"/>
    <mergeCell ref="I91:I94"/>
    <mergeCell ref="B95:B98"/>
    <mergeCell ref="C95:C98"/>
    <mergeCell ref="D95:D98"/>
    <mergeCell ref="E95:E98"/>
    <mergeCell ref="B83:B86"/>
    <mergeCell ref="C83:C86"/>
    <mergeCell ref="D83:D86"/>
    <mergeCell ref="E83:E86"/>
    <mergeCell ref="I83:I86"/>
    <mergeCell ref="B87:B90"/>
    <mergeCell ref="C87:C90"/>
    <mergeCell ref="D87:D90"/>
    <mergeCell ref="E87:E90"/>
    <mergeCell ref="I87:I90"/>
    <mergeCell ref="B75:B78"/>
    <mergeCell ref="C75:C78"/>
    <mergeCell ref="D75:D78"/>
    <mergeCell ref="E75:E78"/>
    <mergeCell ref="I75:I78"/>
    <mergeCell ref="B79:B82"/>
    <mergeCell ref="C79:C82"/>
    <mergeCell ref="D79:D82"/>
    <mergeCell ref="E79:E82"/>
    <mergeCell ref="I79:I82"/>
    <mergeCell ref="B67:B70"/>
    <mergeCell ref="C67:C70"/>
    <mergeCell ref="D67:D70"/>
    <mergeCell ref="E67:E70"/>
    <mergeCell ref="I67:I70"/>
    <mergeCell ref="B71:B74"/>
    <mergeCell ref="C71:C74"/>
    <mergeCell ref="D71:D74"/>
    <mergeCell ref="E71:E74"/>
    <mergeCell ref="I71:I74"/>
    <mergeCell ref="B60:B63"/>
    <mergeCell ref="C60:C63"/>
    <mergeCell ref="D60:D63"/>
    <mergeCell ref="E60:E63"/>
    <mergeCell ref="I60:I63"/>
    <mergeCell ref="B64:B66"/>
    <mergeCell ref="C64:C66"/>
    <mergeCell ref="D64:D66"/>
    <mergeCell ref="E64:E66"/>
    <mergeCell ref="I64:I66"/>
    <mergeCell ref="B53:B55"/>
    <mergeCell ref="C53:C55"/>
    <mergeCell ref="D53:D55"/>
    <mergeCell ref="E53:E55"/>
    <mergeCell ref="I53:I55"/>
    <mergeCell ref="B56:B59"/>
    <mergeCell ref="C56:C59"/>
    <mergeCell ref="D56:D59"/>
    <mergeCell ref="E56:E59"/>
    <mergeCell ref="I56:I59"/>
    <mergeCell ref="B47:B49"/>
    <mergeCell ref="C47:C49"/>
    <mergeCell ref="D47:D49"/>
    <mergeCell ref="E47:E49"/>
    <mergeCell ref="I47:I49"/>
    <mergeCell ref="B50:B52"/>
    <mergeCell ref="C50:C52"/>
    <mergeCell ref="D50:D52"/>
    <mergeCell ref="E50:E52"/>
    <mergeCell ref="I50:I52"/>
    <mergeCell ref="B40:B42"/>
    <mergeCell ref="C40:C42"/>
    <mergeCell ref="D40:D42"/>
    <mergeCell ref="E40:E42"/>
    <mergeCell ref="I40:I42"/>
    <mergeCell ref="B43:B46"/>
    <mergeCell ref="C43:C46"/>
    <mergeCell ref="D43:D46"/>
    <mergeCell ref="E43:E46"/>
    <mergeCell ref="I43:I46"/>
    <mergeCell ref="B34:B36"/>
    <mergeCell ref="C34:C36"/>
    <mergeCell ref="D34:D36"/>
    <mergeCell ref="E34:E36"/>
    <mergeCell ref="I34:I36"/>
    <mergeCell ref="B37:B39"/>
    <mergeCell ref="C37:C39"/>
    <mergeCell ref="D37:D39"/>
    <mergeCell ref="E37:E39"/>
    <mergeCell ref="I37:I39"/>
    <mergeCell ref="B28:B30"/>
    <mergeCell ref="C28:C30"/>
    <mergeCell ref="D28:D30"/>
    <mergeCell ref="E28:E30"/>
    <mergeCell ref="I28:I30"/>
    <mergeCell ref="B31:B33"/>
    <mergeCell ref="C31:C33"/>
    <mergeCell ref="D31:D33"/>
    <mergeCell ref="E31:E33"/>
    <mergeCell ref="I31:I33"/>
    <mergeCell ref="B22:B24"/>
    <mergeCell ref="C22:C24"/>
    <mergeCell ref="D22:D24"/>
    <mergeCell ref="E22:E24"/>
    <mergeCell ref="I22:I24"/>
    <mergeCell ref="B25:B27"/>
    <mergeCell ref="C25:C27"/>
    <mergeCell ref="D25:D27"/>
    <mergeCell ref="E25:E27"/>
    <mergeCell ref="I25:I27"/>
    <mergeCell ref="B15:B17"/>
    <mergeCell ref="C15:C17"/>
    <mergeCell ref="D15:D17"/>
    <mergeCell ref="E15:E17"/>
    <mergeCell ref="I15:I17"/>
    <mergeCell ref="B18:B21"/>
    <mergeCell ref="C18:C21"/>
    <mergeCell ref="D18:D21"/>
    <mergeCell ref="E18:E21"/>
    <mergeCell ref="I18:I21"/>
    <mergeCell ref="B9:B11"/>
    <mergeCell ref="C9:C11"/>
    <mergeCell ref="D9:D11"/>
    <mergeCell ref="E9:E11"/>
    <mergeCell ref="I9:I11"/>
    <mergeCell ref="B12:B14"/>
    <mergeCell ref="C12:C14"/>
    <mergeCell ref="D12:D14"/>
    <mergeCell ref="E12:E14"/>
    <mergeCell ref="I12:I14"/>
    <mergeCell ref="P4:Q4"/>
    <mergeCell ref="R4:S4"/>
    <mergeCell ref="T4:U4"/>
    <mergeCell ref="V4:V5"/>
    <mergeCell ref="W4:W5"/>
    <mergeCell ref="B6:B8"/>
    <mergeCell ref="C6:C8"/>
    <mergeCell ref="D6:D8"/>
    <mergeCell ref="E6:E8"/>
    <mergeCell ref="I6:I8"/>
    <mergeCell ref="I3:I5"/>
    <mergeCell ref="J3:J5"/>
    <mergeCell ref="K3:K5"/>
    <mergeCell ref="L3:W3"/>
    <mergeCell ref="X3:X5"/>
    <mergeCell ref="Z3:Z5"/>
    <mergeCell ref="L4:L5"/>
    <mergeCell ref="M4:M5"/>
    <mergeCell ref="N4:N5"/>
    <mergeCell ref="O4:O5"/>
    <mergeCell ref="C1:Z1"/>
    <mergeCell ref="B2:Z2"/>
    <mergeCell ref="A3:A5"/>
    <mergeCell ref="B3:B5"/>
    <mergeCell ref="C3:C5"/>
    <mergeCell ref="D3:D5"/>
    <mergeCell ref="E3:E5"/>
    <mergeCell ref="F3:F5"/>
    <mergeCell ref="G3:G5"/>
    <mergeCell ref="H3:H5"/>
  </mergeCells>
  <conditionalFormatting sqref="M99:N101 M102 M6:W94">
    <cfRule type="cellIs" dxfId="0" priority="1" operator="equal">
      <formula>"X"</formula>
    </cfRule>
  </conditionalFormatting>
  <pageMargins left="0.75" right="0.75" top="0.27" bottom="0.67" header="0.17" footer="0.69"/>
  <pageSetup paperSize="9" scale="85" orientation="landscape" r:id="rId1"/>
  <headerFooter>
    <oddFooter>&amp;R&amp;P</oddFooter>
  </headerFooter>
  <rowBreaks count="5" manualBreakCount="5">
    <brk id="42" max="25" man="1"/>
    <brk id="82" max="25" man="1"/>
    <brk id="102" max="25" man="1"/>
    <brk id="125" max="25" man="1"/>
    <brk id="126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DIET-31</vt:lpstr>
      <vt:lpstr>'DIET-31'!Print_Area</vt:lpstr>
      <vt:lpstr>'DIET-31'!Print_Titles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dcterms:created xsi:type="dcterms:W3CDTF">2017-09-13T07:50:23Z</dcterms:created>
  <dcterms:modified xsi:type="dcterms:W3CDTF">2017-09-13T07:51:24Z</dcterms:modified>
</cp:coreProperties>
</file>